
<file path=[Content_Types].xml><?xml version="1.0" encoding="utf-8"?>
<Types xmlns="http://schemas.openxmlformats.org/package/2006/content-types">
  <Default Extension="xml" ContentType="application/xml"/>
  <Default Extension="jpeg" ContentType="image/jpe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4" rupBuild="25823"/>
  <workbookPr autoCompressPictures="0"/>
  <workbookProtection workbookPassword="BDF8" lockStructure="1"/>
  <bookViews>
    <workbookView xWindow="-28760" yWindow="5240" windowWidth="21260" windowHeight="12360" tabRatio="252"/>
  </bookViews>
  <sheets>
    <sheet name="Feuil1" sheetId="1" r:id="rId1"/>
    <sheet name="Feuil2" sheetId="2" r:id="rId2"/>
    <sheet name="Feuil3" sheetId="3" r:id="rId3"/>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H138" i="1" l="1"/>
  <c r="H99" i="1"/>
  <c r="H66" i="1"/>
  <c r="H70" i="1"/>
  <c r="H74" i="1"/>
  <c r="H75" i="1"/>
  <c r="H76" i="1"/>
  <c r="H79" i="1"/>
  <c r="H82" i="1"/>
  <c r="H88" i="1"/>
  <c r="H90" i="1"/>
  <c r="H94" i="1"/>
  <c r="H95" i="1"/>
  <c r="H96" i="1"/>
  <c r="H101" i="1"/>
  <c r="H103" i="1"/>
  <c r="H104" i="1"/>
  <c r="H140" i="1"/>
  <c r="H141" i="1"/>
  <c r="H127" i="1"/>
  <c r="H125" i="1"/>
  <c r="H122" i="1"/>
  <c r="H119" i="1"/>
  <c r="H115" i="1"/>
  <c r="H139" i="1"/>
  <c r="H102" i="1"/>
  <c r="H142" i="1"/>
  <c r="H143" i="1"/>
  <c r="H144" i="1"/>
  <c r="C47" i="1"/>
</calcChain>
</file>

<file path=xl/sharedStrings.xml><?xml version="1.0" encoding="utf-8"?>
<sst xmlns="http://schemas.openxmlformats.org/spreadsheetml/2006/main" count="172" uniqueCount="147">
  <si>
    <t>Total</t>
  </si>
  <si>
    <t xml:space="preserve">  Windows 7</t>
  </si>
  <si>
    <t>On-site order: 25 % more</t>
  </si>
  <si>
    <t>Phone.: 418-649-5219</t>
  </si>
  <si>
    <t>Customer Info</t>
  </si>
  <si>
    <t xml:space="preserve">7. The customer agrees to the Term of Use regarding the user licence and copyright of any software installed on the equipment.  </t>
  </si>
  <si>
    <t>The complete list of rental conditions is printed on the back of the rental agreement.</t>
  </si>
  <si>
    <t>Authorized signer</t>
  </si>
  <si>
    <t>Authorized representative on-site</t>
  </si>
  <si>
    <t>General terms and conditions</t>
  </si>
  <si>
    <t>6.Any extension period must be arranged prior the end of the rental date, in order to avoid any inconvenience to other customers</t>
  </si>
  <si>
    <t>1.The full payment must accompany this order.</t>
  </si>
  <si>
    <t>3.Writen cancellation of the rental equipment must be received one (1) week before the delivery date, failing this the full payment is required.</t>
  </si>
  <si>
    <t>QTY</t>
  </si>
  <si>
    <t xml:space="preserve">Description </t>
  </si>
  <si>
    <t>Rate</t>
  </si>
  <si>
    <t>Desktop computer with a 19'' LCD display</t>
  </si>
  <si>
    <t>Lenovo ThinkPad laptop computer</t>
  </si>
  <si>
    <t xml:space="preserve">  IBM ThinkPad Core i5-2520M, 2,50Ghz, 4Go RAM Memory, HDD 500Go</t>
  </si>
  <si>
    <t>LCD Display</t>
  </si>
  <si>
    <t xml:space="preserve">  Samsung Syncmaster 22'', 1600 x 1200, deck stand</t>
  </si>
  <si>
    <t xml:space="preserve">  Samsung Syncmaster 27'', 1920 x 1200, deck stand</t>
  </si>
  <si>
    <t xml:space="preserve">  Samsung Syncmaster 32'', 1400 x 1080, desk stand</t>
  </si>
  <si>
    <t>All-In one laser printer</t>
  </si>
  <si>
    <t xml:space="preserve">Brother black &amp; white All-In one laser printer </t>
  </si>
  <si>
    <t>Print speed: 36 ppm / Printing resolution 1 200 x 1 200</t>
  </si>
  <si>
    <t>Laser printer</t>
  </si>
  <si>
    <t>Networking</t>
  </si>
  <si>
    <t xml:space="preserve"> Router/Firewall &gt;&gt;, 4 ports 10/100</t>
  </si>
  <si>
    <t xml:space="preserve"> Network cable</t>
  </si>
  <si>
    <t>Technical services</t>
  </si>
  <si>
    <t>Technical support rate: 90,00 $/ hour</t>
  </si>
  <si>
    <t>Equipment s-total</t>
  </si>
  <si>
    <t>Carry this result to page 3 &gt;&gt;</t>
  </si>
  <si>
    <t>Description</t>
  </si>
  <si>
    <t xml:space="preserve"> 1. Internet line - shared 10Mbps</t>
  </si>
  <si>
    <t>Internet line shared with all the users at the convention center.</t>
  </si>
  <si>
    <t xml:space="preserve">Including access right for one equipment </t>
  </si>
  <si>
    <t>(computer, wired router, network printer, etc.)</t>
  </si>
  <si>
    <t xml:space="preserve"> 2. Internet line - dedicated 1.54Mpbs ( T1 )</t>
  </si>
  <si>
    <t>Private internet line</t>
  </si>
  <si>
    <t xml:space="preserve">Including access right for three (3) equipments </t>
  </si>
  <si>
    <t xml:space="preserve"> 3. Internet line - dedicated 10Mbps</t>
  </si>
  <si>
    <t xml:space="preserve">Including access right for ten (10) equipments </t>
  </si>
  <si>
    <t>Booth floorplan</t>
  </si>
  <si>
    <t>Please, mark on the drawing where the internet cable is required.</t>
  </si>
  <si>
    <t xml:space="preserve"> Please include your floorplan and indicate the place where you want the Internet line.</t>
  </si>
  <si>
    <t xml:space="preserve"> Note: If no floorplan is provided, we reserve the right to place the Internet line where</t>
  </si>
  <si>
    <t xml:space="preserve"> most appropriate.  Charge for relocating an Internet line is 100$</t>
  </si>
  <si>
    <t>Wireless network Wi-Fi (Protocoles A / G / N available)</t>
  </si>
  <si>
    <t>FREE</t>
  </si>
  <si>
    <t xml:space="preserve">Wi-Fi access for corporate use, registration, secretariat, exhibitors, etc. </t>
  </si>
  <si>
    <t>125$ / event</t>
  </si>
  <si>
    <t xml:space="preserve">     From page 2</t>
  </si>
  <si>
    <t>Internet total</t>
  </si>
  <si>
    <t>Equipment total</t>
  </si>
  <si>
    <t>Grand total</t>
  </si>
  <si>
    <t>GTS 5%</t>
  </si>
  <si>
    <t>PST 9,975%</t>
  </si>
  <si>
    <t>Carry this result to page 1</t>
  </si>
  <si>
    <t>Order total</t>
  </si>
  <si>
    <t>Internet usage terms &amp; conditions</t>
  </si>
  <si>
    <t>2.  Due to the nature of the wireless technology and it's limitations (interference, number of users per access point, etc.)</t>
  </si>
  <si>
    <t xml:space="preserve">     (registration, office, speaker room, etc.) and corporate applications (exhibitors web site, video, etc.)</t>
  </si>
  <si>
    <t xml:space="preserve">3. The shared internet line (item1) include a total data transfer of 1 Giga bytes.  </t>
  </si>
  <si>
    <t xml:space="preserve">    he or persons under his responsibility may cause, regardless of their nature.  Without limiting the generality of the foregoing, </t>
  </si>
  <si>
    <t xml:space="preserve">    in software configuration, computer virus, content, use, validity or quality of the services provided through the Internet breakdown, loss</t>
  </si>
  <si>
    <t xml:space="preserve">    or destruction of data due to intrusion or otherwise, or unauthorized interception of communications or delay in their transmission or</t>
  </si>
  <si>
    <t xml:space="preserve">     and not reinstalled until the problem has been rectified to its satisfaction.</t>
  </si>
  <si>
    <r>
      <t xml:space="preserve">PAYMENT </t>
    </r>
    <r>
      <rPr>
        <sz val="9"/>
        <color theme="0"/>
        <rFont val="Arial"/>
        <family val="2"/>
      </rPr>
      <t>( Full payment must accompany this order )</t>
    </r>
    <r>
      <rPr>
        <b/>
        <sz val="9"/>
        <color theme="0"/>
        <rFont val="Arial"/>
        <family val="2"/>
      </rPr>
      <t xml:space="preserve"> </t>
    </r>
  </si>
  <si>
    <t xml:space="preserve">Stand number:  </t>
  </si>
  <si>
    <t>Delivery date:</t>
  </si>
  <si>
    <t xml:space="preserve">Time of delivery: </t>
  </si>
  <si>
    <t xml:space="preserve">Pick up date: </t>
  </si>
  <si>
    <t xml:space="preserve">Time of pick up: </t>
  </si>
  <si>
    <t>Event name:</t>
  </si>
  <si>
    <t>Room:</t>
  </si>
  <si>
    <t xml:space="preserve">Exhibitor's name (business / organisation) </t>
  </si>
  <si>
    <t>Exhibitor's address:</t>
  </si>
  <si>
    <t>Town:</t>
  </si>
  <si>
    <t>Postal code:</t>
  </si>
  <si>
    <t>Name(in block letters):</t>
  </si>
  <si>
    <t>Signature:</t>
  </si>
  <si>
    <t xml:space="preserve">Phone: </t>
  </si>
  <si>
    <t xml:space="preserve">Email: </t>
  </si>
  <si>
    <t>Fax:</t>
  </si>
  <si>
    <t xml:space="preserve">Name: </t>
  </si>
  <si>
    <t xml:space="preserve">Cell phone: </t>
  </si>
  <si>
    <t>Check the apporpriate payment option :</t>
  </si>
  <si>
    <t>Check (included)</t>
  </si>
  <si>
    <t>VISA</t>
  </si>
  <si>
    <t>MasterCard</t>
  </si>
  <si>
    <t>AMEX</t>
  </si>
  <si>
    <r>
      <t xml:space="preserve">Order total </t>
    </r>
    <r>
      <rPr>
        <sz val="8"/>
        <color theme="1"/>
        <rFont val="Arial"/>
        <family val="2"/>
      </rPr>
      <t xml:space="preserve">(see page 3 </t>
    </r>
    <r>
      <rPr>
        <sz val="9"/>
        <color theme="1"/>
        <rFont val="Arial"/>
        <family val="2"/>
      </rPr>
      <t xml:space="preserve">) </t>
    </r>
    <r>
      <rPr>
        <sz val="8"/>
        <color theme="1"/>
        <rFont val="Arial"/>
        <family val="2"/>
      </rPr>
      <t/>
    </r>
  </si>
  <si>
    <t xml:space="preserve">Card number: </t>
  </si>
  <si>
    <t>Cardholder name:</t>
  </si>
  <si>
    <t>Cardholder signature:</t>
  </si>
  <si>
    <t xml:space="preserve"> (canadian dollars)</t>
  </si>
  <si>
    <t>Order form, Internet and computer services</t>
  </si>
  <si>
    <t>2.Orders must be received no later than two (2) weeks prior to show date.</t>
  </si>
  <si>
    <t>4.The authorized representative must be on-site at the stand on date and time specified to accept delivery of the equipment.
Please note: No equipment will be installed without the presence of and authorized signer.  Failing this, a 80.00$ fee will be charged for each delivery attempt.</t>
  </si>
  <si>
    <t>5.The client must have insurance for the value of the equipment replacement cost and assume full responsibility in case of fire/theft/loss/damage. Never leave the equipment in the stand without supervision.</t>
  </si>
  <si>
    <t>The client undersigned understands that his use of the Microsoft software installed on the rented equipment is governed by the laws regarding the use of software on rented equipment. (annexed to the agreement)</t>
  </si>
  <si>
    <t>It is understood and agreed that we will charge immediately your credit card account for the entire amount of the ''Order total''.               The cardholder agrees that any additional amounts incurred as a result of on site order of goods or services placed by your authorized representative(s), penalty, extension fee, will be charged to the same credit card account.</t>
  </si>
  <si>
    <t>Expiration date  (MM/YY):</t>
  </si>
  <si>
    <t>Requires item 1, 2 or 3.</t>
  </si>
  <si>
    <t xml:space="preserve"> 4. Access right per additional equipment, cable included</t>
  </si>
  <si>
    <t xml:space="preserve"> 5. Access right per additional equipment, cable not included</t>
  </si>
  <si>
    <t xml:space="preserve">Requires item 1, 2 or 3.  Client must use his own cable and switch. </t>
  </si>
  <si>
    <t>Booth 100 square feet and less</t>
  </si>
  <si>
    <t>Without indication, internet line will be placed at the back of the booth.</t>
  </si>
  <si>
    <t>1.  NO REIMBURSEMENT LESS THAN ONE WEEK PRIOR TO THE DELIVERY DATE.</t>
  </si>
  <si>
    <t xml:space="preserve">    Any exceeding data transfer will be charged $20.00 per Giga byte.  A network cable is included.</t>
  </si>
  <si>
    <t>5. The customer is responsible of connecting its own equipment (computer, wired router, printer, etc.) to the Internet line installed by</t>
  </si>
  <si>
    <t>Quebec City Convention Centre</t>
  </si>
  <si>
    <t xml:space="preserve">   or accessibility beyond the Centre's gateway.</t>
  </si>
  <si>
    <t xml:space="preserve">    reception, resulting in loss of business, of income or profit.</t>
  </si>
  <si>
    <t>Scan / Print / Copy / Fax / Network card</t>
  </si>
  <si>
    <t>HP LaserJet black &amp; white, 25 ppm, 2 trays 81/2 x 14, duplex, network card</t>
  </si>
  <si>
    <t>HP Color LaserJet, 16 ppm, 2 trays 81/2 x 14, duplex, network card</t>
  </si>
  <si>
    <r>
      <rPr>
        <sz val="6"/>
        <color theme="1"/>
        <rFont val="Arial"/>
        <family val="2"/>
      </rPr>
      <t xml:space="preserve">Shipping / pickup </t>
    </r>
    <r>
      <rPr>
        <sz val="7"/>
        <color theme="1"/>
        <rFont val="Arial"/>
        <family val="2"/>
      </rPr>
      <t>80$</t>
    </r>
  </si>
  <si>
    <t>Note: Booth of more than 100 square feet.</t>
  </si>
  <si>
    <t>4. The dedicated internet lines (item 2 &amp; 3) includes a total data transfer of 5 and 10 Giga bytes.</t>
  </si>
  <si>
    <t>Free Videotron Wi-Fi access for personnal use, 5Mbps speed and 250Mo data transfer.</t>
  </si>
  <si>
    <t xml:space="preserve">    MIRO computer's technician.</t>
  </si>
  <si>
    <t>7. MIRO computer and the Quebec City Convention Centre are not responsible towards the customer or any other individual for damages</t>
  </si>
  <si>
    <t xml:space="preserve">    Miro computer and the Quebec City Convention Centre are not responsible for material loss (including software) resulting from  a change</t>
  </si>
  <si>
    <t>9. It is strictly forbidden to redistribute Internet services to another customer in the Quebec City Convention Centre</t>
  </si>
  <si>
    <t>10.Any equipment that is found to be causing disruptions to any part of the Quebec City Convention Centre infrastructure will be disconnected</t>
  </si>
  <si>
    <t>8. Wireless access points and wireless routers are strictly forbidden unless special authorization from Miro computer.</t>
  </si>
  <si>
    <r>
      <rPr>
        <b/>
        <sz val="10"/>
        <color theme="1"/>
        <rFont val="Arial"/>
        <family val="2"/>
      </rPr>
      <t>Disclaimer of Warranties and Limitation of Liability</t>
    </r>
    <r>
      <rPr>
        <sz val="8"/>
        <color theme="1"/>
        <rFont val="Arial"/>
        <family val="2"/>
      </rPr>
      <t xml:space="preserve"> : MIRO Computer does not assume any liability for errors or any other problems with the customer's softwares and will charge the client for any intervention done to solve problems caused by customer's softwares.  Miro Computer will assist the client on-site for any mechanical failure.</t>
    </r>
  </si>
  <si>
    <t xml:space="preserve">     MIRO computer and the Quebec City Convention Centre strongly suggest the use of wired Internet for mission critical applications</t>
  </si>
  <si>
    <t>6. Due to the dynamic nature of Internet, Miro computer and the Quebec City Convention Centre cannot guarantee any level of performance</t>
  </si>
  <si>
    <t>Event rate</t>
  </si>
  <si>
    <t xml:space="preserve">  DVD, ethernet, Windows 7</t>
  </si>
  <si>
    <t xml:space="preserve">  Lenovo ThinkCentre,  Intel Core i3 3220 /3.3 Ghz, RAM 4Go, hdd 500Go, </t>
  </si>
  <si>
    <t>(Printing cost, % of usage) (Network connectivity fees not included)</t>
  </si>
  <si>
    <t xml:space="preserve">  Network switch, 24 ports 10/100/1000</t>
  </si>
  <si>
    <t>Apple Ipad, retina screen, 32Go</t>
  </si>
  <si>
    <t>Apple IPad</t>
  </si>
  <si>
    <t>www.miroinformatique.com</t>
  </si>
  <si>
    <t>by fax: 418-649-5265 / email: sales@miroinformatique.com</t>
  </si>
  <si>
    <t xml:space="preserve"> Technical services for setup, configuration &amp; dismantling - calculate 20% of Equipment s-total</t>
  </si>
  <si>
    <t>IEEE ICIP 2015</t>
  </si>
  <si>
    <t>2000CD</t>
  </si>
  <si>
    <t>Sunday, September 27, 2015</t>
  </si>
  <si>
    <t>8:00 to 10:00AM</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</si>
</sst>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00_)\ &quot;$&quot;_ ;_ * \(#,##0.00\)\ &quot;$&quot;_ ;_ * &quot;-&quot;??_)\ &quot;$&quot;_ ;_ @_ "/>
    <numFmt numFmtId="165" formatCode="#,##0\ &quot;$&quot;"/>
    <numFmt numFmtId="166" formatCode="_ * #,##0.00_)\ [$$-C0C]_ ;_ * \(#,##0.00\)\ [$$-C0C]_ ;_ * &quot;-&quot;??_)\ [$$-C0C]_ ;_ @_ "/>
  </numFmts>
  <fonts count="24" x14ac:knownFonts="1">
    <font>
      <sz val="11"/>
      <color theme="1"/>
      <name val="Calibri"/>
      <family val="2"/>
      <scheme val="minor"/>
    </font>
    <font>
      <sz val="14"/>
      <color theme="1"/>
      <name val="Arial"/>
      <family val="2"/>
    </font>
    <font>
      <sz val="11"/>
      <color theme="1"/>
      <name val="Arial"/>
      <family val="2"/>
    </font>
    <font>
      <sz val="9"/>
      <color theme="1"/>
      <name val="Arial"/>
      <family val="2"/>
    </font>
    <font>
      <sz val="8"/>
      <color theme="1"/>
      <name val="Arial"/>
      <family val="2"/>
    </font>
    <font>
      <sz val="9"/>
      <color theme="1"/>
      <name val="Calibri"/>
      <family val="2"/>
      <scheme val="minor"/>
    </font>
    <font>
      <u/>
      <sz val="16.5"/>
      <color theme="10"/>
      <name val="Calibri"/>
      <family val="2"/>
    </font>
    <font>
      <b/>
      <sz val="9"/>
      <color theme="0"/>
      <name val="Arial"/>
      <family val="2"/>
    </font>
    <font>
      <sz val="9"/>
      <color theme="0"/>
      <name val="Arial"/>
      <family val="2"/>
    </font>
    <font>
      <sz val="7"/>
      <color theme="1"/>
      <name val="Arial"/>
      <family val="2"/>
    </font>
    <font>
      <b/>
      <sz val="9"/>
      <color theme="1"/>
      <name val="Arial"/>
      <family val="2"/>
    </font>
    <font>
      <sz val="8"/>
      <color theme="0"/>
      <name val="Arial"/>
      <family val="2"/>
    </font>
    <font>
      <sz val="8"/>
      <name val="Arial"/>
      <family val="2"/>
    </font>
    <font>
      <sz val="8"/>
      <color theme="1"/>
      <name val="Calibri"/>
      <family val="2"/>
      <scheme val="minor"/>
    </font>
    <font>
      <b/>
      <sz val="8"/>
      <color theme="1"/>
      <name val="Arial"/>
      <family val="2"/>
    </font>
    <font>
      <u/>
      <sz val="9"/>
      <color theme="10"/>
      <name val="Calibri"/>
      <family val="2"/>
    </font>
    <font>
      <b/>
      <sz val="11"/>
      <color theme="1"/>
      <name val="Arial"/>
      <family val="2"/>
    </font>
    <font>
      <sz val="9"/>
      <color theme="0"/>
      <name val="Calibri"/>
      <family val="2"/>
      <scheme val="minor"/>
    </font>
    <font>
      <sz val="11"/>
      <color theme="0"/>
      <name val="Arial"/>
      <family val="2"/>
    </font>
    <font>
      <b/>
      <sz val="8"/>
      <color theme="0"/>
      <name val="Arial"/>
      <family val="2"/>
    </font>
    <font>
      <b/>
      <sz val="10"/>
      <color theme="1"/>
      <name val="Arial"/>
      <family val="2"/>
    </font>
    <font>
      <sz val="11"/>
      <color theme="1"/>
      <name val="Calibri"/>
      <family val="2"/>
      <scheme val="minor"/>
    </font>
    <font>
      <sz val="6"/>
      <color theme="1"/>
      <name val="Arial"/>
      <family val="2"/>
    </font>
    <font>
      <sz val="8.4"/>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009900"/>
        <bgColor indexed="64"/>
      </patternFill>
    </fill>
  </fills>
  <borders count="2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s>
  <cellStyleXfs count="3">
    <xf numFmtId="0" fontId="0" fillId="0" borderId="0"/>
    <xf numFmtId="0" fontId="6" fillId="0" borderId="0" applyNumberFormat="0" applyFill="0" applyBorder="0" applyAlignment="0" applyProtection="0">
      <alignment vertical="top"/>
      <protection locked="0"/>
    </xf>
    <xf numFmtId="164" fontId="21" fillId="0" borderId="0" applyFont="0" applyFill="0" applyBorder="0" applyAlignment="0" applyProtection="0"/>
  </cellStyleXfs>
  <cellXfs count="247">
    <xf numFmtId="0" fontId="0" fillId="0" borderId="0" xfId="0"/>
    <xf numFmtId="0" fontId="2" fillId="0" borderId="0" xfId="0" applyFont="1"/>
    <xf numFmtId="0" fontId="5" fillId="0" borderId="0" xfId="0" applyFont="1"/>
    <xf numFmtId="0" fontId="15" fillId="0" borderId="0" xfId="1" applyFont="1" applyAlignment="1" applyProtection="1"/>
    <xf numFmtId="0" fontId="4" fillId="0" borderId="0" xfId="0" applyFont="1"/>
    <xf numFmtId="0" fontId="13" fillId="0" borderId="0" xfId="0" applyFont="1"/>
    <xf numFmtId="0" fontId="13" fillId="0" borderId="0" xfId="0" applyFont="1" applyAlignment="1">
      <alignment vertical="top" wrapText="1"/>
    </xf>
    <xf numFmtId="0" fontId="0" fillId="0" borderId="0" xfId="0" applyAlignment="1">
      <alignment vertical="top" wrapText="1"/>
    </xf>
    <xf numFmtId="0" fontId="13" fillId="0" borderId="0" xfId="0" applyFont="1" applyAlignment="1"/>
    <xf numFmtId="0" fontId="0" fillId="0" borderId="0" xfId="0" applyAlignment="1"/>
    <xf numFmtId="0" fontId="0" fillId="0" borderId="0" xfId="0" applyAlignment="1">
      <alignment vertical="top" wrapText="1"/>
    </xf>
    <xf numFmtId="0" fontId="4" fillId="0" borderId="0" xfId="0" applyFont="1" applyAlignment="1">
      <alignment vertical="top" wrapText="1"/>
    </xf>
    <xf numFmtId="0" fontId="3" fillId="0" borderId="0" xfId="0" applyFont="1" applyProtection="1"/>
    <xf numFmtId="0" fontId="3" fillId="0" borderId="0" xfId="0" applyFont="1" applyProtection="1">
      <protection locked="0"/>
    </xf>
    <xf numFmtId="0" fontId="2" fillId="0" borderId="0" xfId="0" applyFont="1" applyProtection="1">
      <protection locked="0"/>
    </xf>
    <xf numFmtId="0" fontId="3" fillId="0" borderId="2" xfId="0" applyFont="1" applyBorder="1" applyProtection="1">
      <protection locked="0"/>
    </xf>
    <xf numFmtId="0" fontId="3" fillId="0" borderId="1" xfId="0" applyFont="1" applyBorder="1" applyProtection="1">
      <protection locked="0"/>
    </xf>
    <xf numFmtId="0" fontId="2" fillId="0" borderId="10" xfId="0" applyFont="1" applyBorder="1" applyProtection="1">
      <protection locked="0"/>
    </xf>
    <xf numFmtId="0" fontId="4" fillId="0" borderId="0" xfId="0" applyFont="1" applyBorder="1" applyAlignment="1" applyProtection="1">
      <alignment vertical="center"/>
      <protection locked="0"/>
    </xf>
    <xf numFmtId="0" fontId="2" fillId="0" borderId="1" xfId="0" applyFont="1" applyBorder="1" applyProtection="1">
      <protection locked="0"/>
    </xf>
    <xf numFmtId="0" fontId="0" fillId="0" borderId="4" xfId="0" applyBorder="1" applyProtection="1">
      <protection locked="0"/>
    </xf>
    <xf numFmtId="0" fontId="0" fillId="0" borderId="1" xfId="0" applyBorder="1" applyProtection="1">
      <protection locked="0"/>
    </xf>
    <xf numFmtId="0" fontId="0" fillId="0" borderId="10" xfId="0" applyBorder="1" applyProtection="1">
      <protection locked="0"/>
    </xf>
    <xf numFmtId="0" fontId="4" fillId="0" borderId="0" xfId="0" applyFont="1" applyBorder="1" applyProtection="1">
      <protection locked="0"/>
    </xf>
    <xf numFmtId="0" fontId="0" fillId="0" borderId="14" xfId="0" applyBorder="1" applyProtection="1">
      <protection locked="0"/>
    </xf>
    <xf numFmtId="0" fontId="0" fillId="0" borderId="7" xfId="0" applyBorder="1" applyAlignment="1" applyProtection="1">
      <alignment vertical="center"/>
      <protection locked="0"/>
    </xf>
    <xf numFmtId="0" fontId="5" fillId="0" borderId="7" xfId="0" applyFont="1" applyBorder="1" applyAlignment="1" applyProtection="1">
      <alignment vertical="center"/>
      <protection locked="0"/>
    </xf>
    <xf numFmtId="0" fontId="19" fillId="3" borderId="9" xfId="0" applyFont="1" applyFill="1" applyBorder="1" applyAlignment="1" applyProtection="1">
      <alignment horizontal="center" vertical="center"/>
      <protection locked="0"/>
    </xf>
    <xf numFmtId="0" fontId="0" fillId="0" borderId="1" xfId="0" applyBorder="1" applyAlignment="1" applyProtection="1">
      <alignment vertical="center"/>
      <protection locked="0"/>
    </xf>
    <xf numFmtId="0" fontId="0" fillId="2" borderId="1" xfId="0" applyFill="1" applyBorder="1" applyAlignment="1" applyProtection="1">
      <alignment vertical="center"/>
      <protection locked="0"/>
    </xf>
    <xf numFmtId="0" fontId="9" fillId="0" borderId="0" xfId="0" applyFont="1" applyAlignment="1" applyProtection="1">
      <alignment vertical="center"/>
      <protection locked="0"/>
    </xf>
    <xf numFmtId="0" fontId="2" fillId="0" borderId="0" xfId="0" applyFont="1" applyAlignment="1" applyProtection="1">
      <alignment vertical="center"/>
      <protection locked="0"/>
    </xf>
    <xf numFmtId="0" fontId="0" fillId="0" borderId="0" xfId="0" applyProtection="1"/>
    <xf numFmtId="0" fontId="1" fillId="0" borderId="0" xfId="0" applyFont="1" applyProtection="1"/>
    <xf numFmtId="0" fontId="2" fillId="0" borderId="0" xfId="0" applyFont="1" applyProtection="1"/>
    <xf numFmtId="0" fontId="16" fillId="0" borderId="0" xfId="0" applyFont="1" applyAlignment="1" applyProtection="1">
      <alignment vertical="center"/>
    </xf>
    <xf numFmtId="0" fontId="3" fillId="0" borderId="13" xfId="0" applyFont="1" applyBorder="1" applyAlignment="1" applyProtection="1">
      <alignment horizontal="right"/>
    </xf>
    <xf numFmtId="0" fontId="3" fillId="0" borderId="0" xfId="0" applyFont="1" applyAlignment="1" applyProtection="1">
      <alignment horizontal="right"/>
    </xf>
    <xf numFmtId="0" fontId="7" fillId="3" borderId="0" xfId="0" applyFont="1" applyFill="1" applyAlignment="1" applyProtection="1">
      <alignment vertical="center"/>
    </xf>
    <xf numFmtId="0" fontId="4" fillId="0" borderId="0" xfId="0" applyFont="1" applyProtection="1"/>
    <xf numFmtId="0" fontId="4" fillId="0" borderId="0" xfId="0" applyFont="1" applyAlignment="1" applyProtection="1">
      <alignment horizontal="left" vertical="center"/>
    </xf>
    <xf numFmtId="0" fontId="9" fillId="3" borderId="0" xfId="0" applyFont="1" applyFill="1" applyAlignment="1" applyProtection="1">
      <alignment horizontal="left" vertical="center"/>
    </xf>
    <xf numFmtId="0" fontId="7" fillId="3" borderId="0" xfId="0" applyFont="1" applyFill="1" applyAlignment="1" applyProtection="1">
      <alignment horizontal="center" vertical="center"/>
    </xf>
    <xf numFmtId="0" fontId="10" fillId="0" borderId="0" xfId="0" applyFont="1" applyProtection="1"/>
    <xf numFmtId="0" fontId="7" fillId="3" borderId="9" xfId="0" applyFont="1" applyFill="1" applyBorder="1" applyAlignment="1" applyProtection="1">
      <alignment horizontal="center" vertical="center"/>
    </xf>
    <xf numFmtId="0" fontId="7" fillId="3" borderId="1" xfId="0" applyFont="1" applyFill="1" applyBorder="1" applyAlignment="1" applyProtection="1">
      <alignment horizontal="center" vertical="center"/>
    </xf>
    <xf numFmtId="0" fontId="7" fillId="3" borderId="6" xfId="0" applyFont="1" applyFill="1" applyBorder="1" applyAlignment="1" applyProtection="1">
      <alignment horizontal="center" vertical="center"/>
    </xf>
    <xf numFmtId="0" fontId="3" fillId="3" borderId="1" xfId="0" applyFont="1" applyFill="1" applyBorder="1" applyProtection="1"/>
    <xf numFmtId="0" fontId="7" fillId="3" borderId="9" xfId="0" applyFont="1" applyFill="1" applyBorder="1" applyAlignment="1" applyProtection="1">
      <alignment vertical="center"/>
    </xf>
    <xf numFmtId="0" fontId="8" fillId="3" borderId="3" xfId="0" applyFont="1" applyFill="1" applyBorder="1" applyAlignment="1" applyProtection="1">
      <alignment vertical="center"/>
    </xf>
    <xf numFmtId="0" fontId="8" fillId="3" borderId="6" xfId="0" applyFont="1" applyFill="1" applyBorder="1" applyAlignment="1" applyProtection="1">
      <alignment vertical="center"/>
    </xf>
    <xf numFmtId="2" fontId="3" fillId="3" borderId="1" xfId="0" applyNumberFormat="1" applyFont="1" applyFill="1" applyBorder="1" applyAlignment="1" applyProtection="1">
      <alignment vertical="center"/>
    </xf>
    <xf numFmtId="0" fontId="3" fillId="3" borderId="6" xfId="0" applyFont="1" applyFill="1" applyBorder="1" applyProtection="1"/>
    <xf numFmtId="0" fontId="4" fillId="0" borderId="0" xfId="0" applyFont="1" applyBorder="1" applyAlignment="1" applyProtection="1">
      <alignment vertical="center"/>
    </xf>
    <xf numFmtId="0" fontId="2" fillId="0" borderId="0" xfId="0" applyFont="1" applyBorder="1" applyAlignment="1" applyProtection="1">
      <alignment vertical="center"/>
    </xf>
    <xf numFmtId="0" fontId="2" fillId="0" borderId="4" xfId="0" applyFont="1" applyBorder="1" applyAlignment="1" applyProtection="1">
      <alignment vertical="center"/>
    </xf>
    <xf numFmtId="165" fontId="4" fillId="0" borderId="7" xfId="0" applyNumberFormat="1" applyFont="1" applyBorder="1" applyAlignment="1" applyProtection="1">
      <alignment horizontal="center" vertical="center"/>
    </xf>
    <xf numFmtId="164" fontId="2" fillId="0" borderId="1" xfId="2" applyFont="1" applyBorder="1" applyProtection="1"/>
    <xf numFmtId="2" fontId="4" fillId="0" borderId="7" xfId="0" applyNumberFormat="1" applyFont="1" applyBorder="1" applyAlignment="1" applyProtection="1">
      <alignment horizontal="center" vertical="center"/>
    </xf>
    <xf numFmtId="0" fontId="2" fillId="0" borderId="4" xfId="0" applyFont="1" applyBorder="1" applyProtection="1"/>
    <xf numFmtId="0" fontId="7" fillId="3" borderId="3" xfId="0" applyFont="1" applyFill="1" applyBorder="1" applyAlignment="1" applyProtection="1">
      <alignment vertical="center"/>
    </xf>
    <xf numFmtId="2" fontId="3" fillId="3" borderId="1" xfId="0" applyNumberFormat="1" applyFont="1" applyFill="1" applyBorder="1" applyAlignment="1" applyProtection="1">
      <alignment horizontal="center" vertical="center"/>
    </xf>
    <xf numFmtId="0" fontId="18" fillId="3" borderId="3" xfId="0" applyFont="1" applyFill="1" applyBorder="1" applyAlignment="1" applyProtection="1">
      <alignment vertical="center"/>
    </xf>
    <xf numFmtId="0" fontId="18" fillId="3" borderId="6" xfId="0" applyFont="1" applyFill="1" applyBorder="1" applyAlignment="1" applyProtection="1">
      <alignment vertical="center"/>
    </xf>
    <xf numFmtId="2" fontId="4" fillId="3" borderId="1" xfId="0" applyNumberFormat="1" applyFont="1" applyFill="1" applyBorder="1" applyAlignment="1" applyProtection="1">
      <alignment horizontal="center" vertical="center"/>
    </xf>
    <xf numFmtId="0" fontId="2" fillId="3" borderId="6" xfId="0" applyFont="1" applyFill="1" applyBorder="1" applyProtection="1"/>
    <xf numFmtId="165" fontId="4" fillId="2" borderId="10" xfId="0" applyNumberFormat="1" applyFont="1" applyFill="1" applyBorder="1" applyAlignment="1" applyProtection="1">
      <alignment horizontal="center" vertical="center"/>
    </xf>
    <xf numFmtId="0" fontId="4" fillId="0" borderId="5" xfId="0" applyFont="1" applyBorder="1" applyAlignment="1" applyProtection="1">
      <alignment vertical="center"/>
    </xf>
    <xf numFmtId="0" fontId="2" fillId="0" borderId="8" xfId="0" applyFont="1" applyBorder="1" applyAlignment="1" applyProtection="1">
      <alignment vertical="center"/>
    </xf>
    <xf numFmtId="0" fontId="2" fillId="0" borderId="11" xfId="0" applyFont="1" applyBorder="1" applyAlignment="1" applyProtection="1">
      <alignment vertical="center"/>
    </xf>
    <xf numFmtId="0" fontId="2" fillId="0" borderId="3" xfId="0" applyFont="1" applyBorder="1" applyAlignment="1" applyProtection="1">
      <alignment vertical="center"/>
    </xf>
    <xf numFmtId="0" fontId="2" fillId="0" borderId="6" xfId="0" applyFont="1" applyBorder="1" applyAlignment="1" applyProtection="1">
      <alignment vertical="center"/>
    </xf>
    <xf numFmtId="165" fontId="4" fillId="0" borderId="5" xfId="0" applyNumberFormat="1" applyFont="1" applyBorder="1" applyAlignment="1" applyProtection="1">
      <alignment horizontal="center" vertical="center"/>
    </xf>
    <xf numFmtId="164" fontId="2" fillId="0" borderId="4" xfId="2" applyFont="1" applyBorder="1" applyProtection="1"/>
    <xf numFmtId="0" fontId="4" fillId="0" borderId="6" xfId="0" applyFont="1" applyBorder="1" applyAlignment="1" applyProtection="1">
      <alignment vertical="center"/>
    </xf>
    <xf numFmtId="0" fontId="2" fillId="0" borderId="1" xfId="0" applyFont="1" applyBorder="1" applyAlignment="1" applyProtection="1">
      <alignment vertical="center"/>
    </xf>
    <xf numFmtId="0" fontId="2" fillId="0" borderId="9" xfId="0" applyFont="1" applyBorder="1" applyAlignment="1" applyProtection="1">
      <alignment vertical="center"/>
    </xf>
    <xf numFmtId="165" fontId="4" fillId="0" borderId="6" xfId="0" applyNumberFormat="1" applyFont="1" applyBorder="1" applyAlignment="1" applyProtection="1">
      <alignment horizontal="center" vertical="center"/>
    </xf>
    <xf numFmtId="0" fontId="2" fillId="0" borderId="5" xfId="0" applyFont="1" applyBorder="1" applyAlignment="1" applyProtection="1">
      <alignment vertical="center"/>
    </xf>
    <xf numFmtId="0" fontId="4" fillId="0" borderId="1" xfId="0" applyFont="1" applyBorder="1" applyAlignment="1" applyProtection="1">
      <alignment horizontal="center" vertical="center"/>
    </xf>
    <xf numFmtId="0" fontId="3" fillId="3" borderId="1" xfId="0" applyFont="1" applyFill="1" applyBorder="1" applyAlignment="1" applyProtection="1">
      <alignment horizontal="center" vertical="center"/>
    </xf>
    <xf numFmtId="0" fontId="12" fillId="0" borderId="14" xfId="0" applyFont="1" applyBorder="1" applyProtection="1"/>
    <xf numFmtId="0" fontId="2" fillId="0" borderId="10" xfId="0" applyFont="1" applyBorder="1" applyProtection="1"/>
    <xf numFmtId="0" fontId="2" fillId="0" borderId="12" xfId="0" applyFont="1" applyBorder="1" applyProtection="1"/>
    <xf numFmtId="0" fontId="2" fillId="0" borderId="13" xfId="0" applyFont="1" applyBorder="1" applyProtection="1"/>
    <xf numFmtId="0" fontId="2" fillId="0" borderId="14" xfId="0" applyFont="1" applyBorder="1" applyProtection="1"/>
    <xf numFmtId="2" fontId="4" fillId="0" borderId="14" xfId="0" applyNumberFormat="1" applyFont="1" applyBorder="1" applyAlignment="1" applyProtection="1">
      <alignment horizontal="center"/>
    </xf>
    <xf numFmtId="0" fontId="4" fillId="0" borderId="4" xfId="0" applyFont="1" applyBorder="1" applyProtection="1"/>
    <xf numFmtId="0" fontId="0" fillId="0" borderId="7" xfId="0" applyBorder="1" applyProtection="1"/>
    <xf numFmtId="0" fontId="0" fillId="0" borderId="15" xfId="0" applyBorder="1" applyProtection="1"/>
    <xf numFmtId="0" fontId="0" fillId="0" borderId="0" xfId="0" applyBorder="1" applyProtection="1"/>
    <xf numFmtId="0" fontId="0" fillId="0" borderId="4" xfId="0" applyBorder="1" applyProtection="1"/>
    <xf numFmtId="2" fontId="13" fillId="0" borderId="4" xfId="0" applyNumberFormat="1" applyFont="1" applyBorder="1" applyAlignment="1" applyProtection="1">
      <alignment horizontal="center"/>
    </xf>
    <xf numFmtId="0" fontId="4" fillId="0" borderId="11" xfId="0" applyFont="1" applyBorder="1" applyAlignment="1" applyProtection="1"/>
    <xf numFmtId="0" fontId="4" fillId="0" borderId="2" xfId="0" applyFont="1" applyBorder="1" applyAlignment="1" applyProtection="1"/>
    <xf numFmtId="0" fontId="4" fillId="0" borderId="5" xfId="0" applyFont="1" applyBorder="1" applyAlignment="1" applyProtection="1"/>
    <xf numFmtId="2" fontId="13" fillId="0" borderId="8" xfId="0" applyNumberFormat="1" applyFont="1" applyFill="1" applyBorder="1" applyAlignment="1" applyProtection="1">
      <alignment horizontal="center"/>
    </xf>
    <xf numFmtId="0" fontId="0" fillId="0" borderId="8" xfId="0" applyFill="1" applyBorder="1" applyProtection="1"/>
    <xf numFmtId="0" fontId="0" fillId="0" borderId="13" xfId="0" applyBorder="1" applyProtection="1"/>
    <xf numFmtId="0" fontId="0" fillId="0" borderId="6" xfId="0" applyBorder="1" applyProtection="1"/>
    <xf numFmtId="0" fontId="7" fillId="3" borderId="3" xfId="0" applyFont="1" applyFill="1" applyBorder="1" applyProtection="1"/>
    <xf numFmtId="0" fontId="17" fillId="3" borderId="3" xfId="0" applyFont="1" applyFill="1" applyBorder="1" applyProtection="1"/>
    <xf numFmtId="0" fontId="17" fillId="3" borderId="5" xfId="0" applyFont="1" applyFill="1" applyBorder="1" applyProtection="1"/>
    <xf numFmtId="2" fontId="5" fillId="3" borderId="1" xfId="0" applyNumberFormat="1" applyFont="1" applyFill="1" applyBorder="1" applyAlignment="1" applyProtection="1">
      <alignment horizontal="center"/>
    </xf>
    <xf numFmtId="0" fontId="5" fillId="3" borderId="6" xfId="0" applyFont="1" applyFill="1" applyBorder="1" applyProtection="1"/>
    <xf numFmtId="0" fontId="4" fillId="0" borderId="0" xfId="0" applyFont="1" applyBorder="1" applyProtection="1"/>
    <xf numFmtId="165" fontId="4" fillId="0" borderId="7" xfId="0" applyNumberFormat="1" applyFont="1" applyBorder="1" applyAlignment="1" applyProtection="1">
      <alignment horizontal="center"/>
    </xf>
    <xf numFmtId="0" fontId="13" fillId="0" borderId="13" xfId="0" applyFont="1" applyBorder="1" applyProtection="1"/>
    <xf numFmtId="0" fontId="0" fillId="0" borderId="14" xfId="0" applyBorder="1" applyProtection="1"/>
    <xf numFmtId="2" fontId="13" fillId="0" borderId="7" xfId="0" applyNumberFormat="1" applyFont="1" applyBorder="1" applyAlignment="1" applyProtection="1">
      <alignment horizontal="center"/>
    </xf>
    <xf numFmtId="0" fontId="8" fillId="3" borderId="3" xfId="0" applyFont="1" applyFill="1" applyBorder="1" applyProtection="1"/>
    <xf numFmtId="0" fontId="8" fillId="3" borderId="6" xfId="0" applyFont="1" applyFill="1" applyBorder="1" applyProtection="1"/>
    <xf numFmtId="2" fontId="3" fillId="3" borderId="1" xfId="0" applyNumberFormat="1" applyFont="1" applyFill="1" applyBorder="1" applyAlignment="1" applyProtection="1">
      <alignment horizontal="center"/>
    </xf>
    <xf numFmtId="0" fontId="5" fillId="3" borderId="1" xfId="0" applyFont="1" applyFill="1" applyBorder="1" applyProtection="1"/>
    <xf numFmtId="0" fontId="4" fillId="0" borderId="2" xfId="0" applyFont="1" applyBorder="1" applyProtection="1"/>
    <xf numFmtId="0" fontId="4" fillId="0" borderId="5" xfId="0" applyFont="1" applyBorder="1" applyProtection="1"/>
    <xf numFmtId="165" fontId="4" fillId="0" borderId="8" xfId="0" applyNumberFormat="1" applyFont="1" applyBorder="1" applyAlignment="1" applyProtection="1">
      <alignment horizontal="center"/>
    </xf>
    <xf numFmtId="0" fontId="4" fillId="0" borderId="3" xfId="0" applyFont="1" applyBorder="1" applyProtection="1"/>
    <xf numFmtId="0" fontId="4" fillId="0" borderId="6" xfId="0" applyFont="1" applyBorder="1" applyProtection="1"/>
    <xf numFmtId="165" fontId="4" fillId="0" borderId="1" xfId="0" applyNumberFormat="1" applyFont="1" applyBorder="1" applyAlignment="1" applyProtection="1">
      <alignment horizontal="center"/>
    </xf>
    <xf numFmtId="0" fontId="2" fillId="0" borderId="3" xfId="0" applyFont="1" applyBorder="1" applyProtection="1"/>
    <xf numFmtId="0" fontId="2" fillId="0" borderId="6" xfId="0" applyFont="1" applyBorder="1" applyProtection="1"/>
    <xf numFmtId="2" fontId="4" fillId="0" borderId="7" xfId="0" applyNumberFormat="1" applyFont="1" applyBorder="1" applyAlignment="1" applyProtection="1">
      <alignment horizontal="center"/>
    </xf>
    <xf numFmtId="0" fontId="7" fillId="3" borderId="2" xfId="0" applyFont="1" applyFill="1" applyBorder="1" applyProtection="1"/>
    <xf numFmtId="0" fontId="8" fillId="3" borderId="2" xfId="0" applyFont="1" applyFill="1" applyBorder="1" applyProtection="1"/>
    <xf numFmtId="0" fontId="8" fillId="3" borderId="5" xfId="0" applyFont="1" applyFill="1" applyBorder="1" applyProtection="1"/>
    <xf numFmtId="0" fontId="2" fillId="0" borderId="0" xfId="0" applyFont="1" applyBorder="1" applyProtection="1"/>
    <xf numFmtId="164" fontId="4" fillId="0" borderId="1" xfId="0" applyNumberFormat="1" applyFont="1" applyBorder="1" applyProtection="1"/>
    <xf numFmtId="0" fontId="4" fillId="0" borderId="9" xfId="0" applyFont="1" applyBorder="1" applyProtection="1"/>
    <xf numFmtId="2" fontId="9" fillId="0" borderId="11" xfId="0" applyNumberFormat="1" applyFont="1" applyBorder="1" applyAlignment="1" applyProtection="1">
      <alignment horizontal="center"/>
    </xf>
    <xf numFmtId="164" fontId="4" fillId="0" borderId="1" xfId="2" applyFont="1" applyBorder="1" applyProtection="1"/>
    <xf numFmtId="164" fontId="4" fillId="0" borderId="1" xfId="2" applyFont="1" applyBorder="1" applyAlignment="1" applyProtection="1">
      <alignment horizontal="center"/>
    </xf>
    <xf numFmtId="0" fontId="7" fillId="3" borderId="10" xfId="0" applyFont="1" applyFill="1" applyBorder="1" applyAlignment="1" applyProtection="1">
      <alignment horizontal="center" vertical="center"/>
    </xf>
    <xf numFmtId="0" fontId="0" fillId="3" borderId="13" xfId="0" applyFill="1" applyBorder="1" applyAlignment="1" applyProtection="1">
      <alignment vertical="center"/>
    </xf>
    <xf numFmtId="0" fontId="7" fillId="3" borderId="13" xfId="0" applyFont="1" applyFill="1" applyBorder="1" applyAlignment="1" applyProtection="1">
      <alignment vertical="center"/>
    </xf>
    <xf numFmtId="0" fontId="7" fillId="3" borderId="10" xfId="0" applyFont="1" applyFill="1" applyBorder="1" applyAlignment="1" applyProtection="1">
      <alignment horizontal="center"/>
    </xf>
    <xf numFmtId="0" fontId="8" fillId="3" borderId="13" xfId="0" applyFont="1" applyFill="1" applyBorder="1" applyAlignment="1" applyProtection="1">
      <alignment horizontal="center" vertical="center"/>
    </xf>
    <xf numFmtId="0" fontId="8" fillId="3" borderId="13" xfId="0" applyFont="1" applyFill="1" applyBorder="1" applyAlignment="1" applyProtection="1">
      <alignment vertical="center"/>
    </xf>
    <xf numFmtId="0" fontId="3" fillId="3" borderId="14" xfId="0" applyFont="1" applyFill="1" applyBorder="1" applyAlignment="1" applyProtection="1">
      <alignment vertical="center"/>
    </xf>
    <xf numFmtId="0" fontId="3" fillId="3" borderId="10" xfId="0" applyFont="1" applyFill="1" applyBorder="1" applyProtection="1"/>
    <xf numFmtId="0" fontId="5" fillId="3" borderId="10" xfId="0" applyFont="1" applyFill="1" applyBorder="1" applyProtection="1"/>
    <xf numFmtId="0" fontId="4" fillId="0" borderId="0" xfId="0" applyFont="1" applyBorder="1" applyAlignment="1" applyProtection="1">
      <alignment horizontal="center" vertical="center"/>
    </xf>
    <xf numFmtId="0" fontId="4" fillId="0" borderId="4" xfId="0" applyFont="1" applyBorder="1" applyAlignment="1" applyProtection="1">
      <alignment vertical="center"/>
    </xf>
    <xf numFmtId="164" fontId="0" fillId="0" borderId="7" xfId="2" applyFont="1" applyBorder="1" applyProtection="1"/>
    <xf numFmtId="0" fontId="4" fillId="0" borderId="15" xfId="0" applyFont="1" applyBorder="1" applyAlignment="1" applyProtection="1">
      <alignment vertical="center"/>
    </xf>
    <xf numFmtId="0" fontId="4" fillId="0" borderId="11" xfId="0" applyFont="1" applyBorder="1" applyAlignment="1" applyProtection="1">
      <alignment vertical="center"/>
    </xf>
    <xf numFmtId="0" fontId="4" fillId="0" borderId="2" xfId="0" applyFont="1" applyBorder="1" applyAlignment="1" applyProtection="1">
      <alignment vertical="center"/>
    </xf>
    <xf numFmtId="0" fontId="3" fillId="3" borderId="6" xfId="0" applyFont="1" applyFill="1" applyBorder="1" applyAlignment="1" applyProtection="1">
      <alignment vertical="center"/>
    </xf>
    <xf numFmtId="2" fontId="4" fillId="3" borderId="1" xfId="0" applyNumberFormat="1" applyFont="1" applyFill="1" applyBorder="1" applyAlignment="1" applyProtection="1">
      <alignment horizontal="center"/>
    </xf>
    <xf numFmtId="0" fontId="0" fillId="3" borderId="1" xfId="0" applyFill="1" applyBorder="1" applyProtection="1"/>
    <xf numFmtId="0" fontId="4" fillId="0" borderId="13" xfId="0" applyFont="1" applyBorder="1" applyAlignment="1" applyProtection="1">
      <alignment vertical="center"/>
    </xf>
    <xf numFmtId="0" fontId="4" fillId="0" borderId="14" xfId="0" applyFont="1" applyBorder="1" applyAlignment="1" applyProtection="1">
      <alignment vertical="center"/>
    </xf>
    <xf numFmtId="165" fontId="4" fillId="0" borderId="10" xfId="0" applyNumberFormat="1" applyFont="1" applyBorder="1" applyAlignment="1" applyProtection="1">
      <alignment horizontal="center"/>
    </xf>
    <xf numFmtId="2" fontId="4" fillId="0" borderId="8" xfId="0" applyNumberFormat="1" applyFont="1" applyBorder="1" applyAlignment="1" applyProtection="1">
      <alignment horizontal="center"/>
    </xf>
    <xf numFmtId="0" fontId="5" fillId="0" borderId="8" xfId="0" applyFont="1" applyBorder="1" applyProtection="1"/>
    <xf numFmtId="0" fontId="11" fillId="3" borderId="3" xfId="0" applyFont="1" applyFill="1" applyBorder="1" applyAlignment="1" applyProtection="1">
      <alignment vertical="center"/>
    </xf>
    <xf numFmtId="0" fontId="4" fillId="3" borderId="6" xfId="0" applyFont="1" applyFill="1" applyBorder="1" applyAlignment="1" applyProtection="1">
      <alignment vertical="center"/>
    </xf>
    <xf numFmtId="2" fontId="4" fillId="3" borderId="8" xfId="0" applyNumberFormat="1" applyFont="1" applyFill="1" applyBorder="1" applyAlignment="1" applyProtection="1">
      <alignment horizontal="center"/>
    </xf>
    <xf numFmtId="0" fontId="0" fillId="0" borderId="8" xfId="0" applyBorder="1" applyProtection="1"/>
    <xf numFmtId="0" fontId="11" fillId="3" borderId="6" xfId="0" applyFont="1" applyFill="1" applyBorder="1" applyAlignment="1" applyProtection="1">
      <alignment vertical="center"/>
    </xf>
    <xf numFmtId="0" fontId="4" fillId="0" borderId="3" xfId="0" applyFont="1" applyBorder="1" applyAlignment="1" applyProtection="1">
      <alignment vertical="center"/>
    </xf>
    <xf numFmtId="165" fontId="4" fillId="0" borderId="1" xfId="0" applyNumberFormat="1" applyFont="1" applyBorder="1" applyAlignment="1" applyProtection="1">
      <alignment horizontal="center" vertical="center"/>
    </xf>
    <xf numFmtId="0" fontId="11" fillId="3" borderId="13" xfId="0" applyFont="1" applyFill="1" applyBorder="1" applyAlignment="1" applyProtection="1">
      <alignment vertical="center"/>
    </xf>
    <xf numFmtId="0" fontId="11" fillId="3" borderId="14" xfId="0" applyFont="1" applyFill="1" applyBorder="1" applyAlignment="1" applyProtection="1">
      <alignment vertical="center"/>
    </xf>
    <xf numFmtId="2" fontId="4" fillId="3" borderId="10" xfId="0" applyNumberFormat="1" applyFont="1" applyFill="1" applyBorder="1" applyAlignment="1" applyProtection="1">
      <alignment horizontal="center" vertical="center"/>
    </xf>
    <xf numFmtId="0" fontId="0" fillId="3" borderId="14" xfId="0" applyFill="1" applyBorder="1" applyProtection="1"/>
    <xf numFmtId="0" fontId="10" fillId="0" borderId="13" xfId="0" applyFont="1" applyBorder="1" applyAlignment="1" applyProtection="1">
      <alignment horizontal="left" vertical="center"/>
    </xf>
    <xf numFmtId="0" fontId="2" fillId="0" borderId="13" xfId="0" applyFont="1" applyBorder="1" applyAlignment="1" applyProtection="1">
      <alignment vertical="center"/>
    </xf>
    <xf numFmtId="0" fontId="4" fillId="0" borderId="0" xfId="0" applyFont="1" applyBorder="1" applyAlignment="1" applyProtection="1">
      <alignment horizontal="left" vertical="center"/>
    </xf>
    <xf numFmtId="0" fontId="10" fillId="0" borderId="15" xfId="0" applyFont="1" applyBorder="1" applyAlignment="1" applyProtection="1">
      <alignment horizontal="left" vertical="center"/>
    </xf>
    <xf numFmtId="0" fontId="4" fillId="0" borderId="15" xfId="0" applyFont="1" applyBorder="1" applyAlignment="1" applyProtection="1">
      <alignment horizontal="left" vertical="center"/>
    </xf>
    <xf numFmtId="0" fontId="4" fillId="3" borderId="3" xfId="0" applyFont="1" applyFill="1" applyBorder="1" applyAlignment="1" applyProtection="1">
      <alignment vertical="center"/>
    </xf>
    <xf numFmtId="0" fontId="4" fillId="3" borderId="13" xfId="0" applyFont="1" applyFill="1" applyBorder="1" applyAlignment="1" applyProtection="1">
      <alignment vertical="center"/>
    </xf>
    <xf numFmtId="0" fontId="7" fillId="3" borderId="13" xfId="0" applyFont="1" applyFill="1" applyBorder="1" applyAlignment="1" applyProtection="1">
      <alignment horizontal="center" vertical="center"/>
    </xf>
    <xf numFmtId="2" fontId="4" fillId="3" borderId="13" xfId="0" applyNumberFormat="1" applyFont="1" applyFill="1" applyBorder="1" applyAlignment="1" applyProtection="1">
      <alignment vertical="center"/>
    </xf>
    <xf numFmtId="0" fontId="4" fillId="0" borderId="1" xfId="0" applyFont="1" applyBorder="1" applyAlignment="1" applyProtection="1">
      <alignment vertical="center"/>
    </xf>
    <xf numFmtId="0" fontId="9" fillId="0" borderId="0" xfId="0" applyFont="1" applyAlignment="1" applyProtection="1">
      <alignment vertical="center"/>
    </xf>
    <xf numFmtId="0" fontId="4" fillId="0" borderId="11" xfId="0" applyFont="1" applyBorder="1" applyAlignment="1" applyProtection="1">
      <alignment horizontal="left"/>
    </xf>
    <xf numFmtId="0" fontId="2" fillId="0" borderId="0" xfId="0" applyFont="1" applyAlignment="1" applyProtection="1">
      <alignment vertical="center"/>
    </xf>
    <xf numFmtId="0" fontId="14" fillId="0" borderId="11" xfId="0" applyFont="1" applyBorder="1" applyAlignment="1" applyProtection="1">
      <alignment horizontal="left"/>
    </xf>
    <xf numFmtId="0" fontId="4" fillId="0" borderId="9" xfId="0" applyFont="1" applyBorder="1" applyAlignment="1" applyProtection="1">
      <alignment horizontal="left"/>
    </xf>
    <xf numFmtId="0" fontId="16" fillId="0" borderId="1" xfId="0" applyFont="1" applyBorder="1" applyAlignment="1" applyProtection="1">
      <alignment horizontal="right"/>
    </xf>
    <xf numFmtId="0" fontId="0" fillId="3" borderId="9" xfId="0" applyFill="1" applyBorder="1" applyAlignment="1" applyProtection="1">
      <alignment vertical="center"/>
    </xf>
    <xf numFmtId="0" fontId="10" fillId="3" borderId="3" xfId="0" applyFont="1" applyFill="1" applyBorder="1" applyAlignment="1" applyProtection="1">
      <alignment vertical="center"/>
    </xf>
    <xf numFmtId="0" fontId="2" fillId="3" borderId="3" xfId="0" applyFont="1" applyFill="1" applyBorder="1" applyAlignment="1" applyProtection="1">
      <alignment vertical="center"/>
    </xf>
    <xf numFmtId="0" fontId="7" fillId="3" borderId="3" xfId="0" applyFont="1" applyFill="1" applyBorder="1" applyAlignment="1" applyProtection="1">
      <alignment horizontal="center" vertical="center"/>
    </xf>
    <xf numFmtId="0" fontId="2" fillId="3" borderId="2" xfId="0" applyFont="1" applyFill="1" applyBorder="1" applyAlignment="1" applyProtection="1">
      <alignment vertical="center"/>
    </xf>
    <xf numFmtId="0" fontId="0" fillId="3" borderId="3" xfId="0" applyFill="1" applyBorder="1" applyProtection="1"/>
    <xf numFmtId="0" fontId="14" fillId="0" borderId="0" xfId="0" applyFont="1" applyAlignment="1" applyProtection="1">
      <alignment vertical="center"/>
    </xf>
    <xf numFmtId="0" fontId="4" fillId="0" borderId="0" xfId="0" applyFont="1" applyAlignment="1" applyProtection="1">
      <alignment vertical="center"/>
    </xf>
    <xf numFmtId="0" fontId="4" fillId="0" borderId="0" xfId="0" applyFont="1" applyFill="1" applyBorder="1" applyAlignment="1" applyProtection="1">
      <alignment vertical="center"/>
    </xf>
    <xf numFmtId="0" fontId="13" fillId="0" borderId="0" xfId="0" applyFont="1" applyFill="1" applyBorder="1" applyProtection="1"/>
    <xf numFmtId="0" fontId="13" fillId="0" borderId="0" xfId="0" applyFont="1" applyFill="1" applyBorder="1" applyAlignment="1" applyProtection="1">
      <alignment vertical="center"/>
    </xf>
    <xf numFmtId="0" fontId="2" fillId="3" borderId="0" xfId="0" applyFont="1" applyFill="1" applyProtection="1"/>
    <xf numFmtId="0" fontId="9" fillId="0" borderId="0" xfId="0" applyFont="1" applyAlignment="1" applyProtection="1">
      <alignment horizontal="left" vertical="center"/>
    </xf>
    <xf numFmtId="0" fontId="9" fillId="0" borderId="0" xfId="0" applyFont="1" applyProtection="1"/>
    <xf numFmtId="0" fontId="2" fillId="0" borderId="15" xfId="0" applyFont="1" applyBorder="1" applyProtection="1"/>
    <xf numFmtId="0" fontId="5" fillId="0" borderId="0" xfId="0" applyFont="1" applyProtection="1"/>
    <xf numFmtId="0" fontId="2" fillId="0" borderId="7" xfId="0" applyFont="1" applyFill="1" applyBorder="1" applyProtection="1"/>
    <xf numFmtId="0" fontId="2" fillId="3" borderId="1" xfId="0" applyFont="1" applyFill="1" applyBorder="1" applyProtection="1"/>
    <xf numFmtId="0" fontId="2" fillId="0" borderId="1" xfId="0" applyFont="1" applyBorder="1" applyProtection="1"/>
    <xf numFmtId="0" fontId="0" fillId="0" borderId="1" xfId="0" applyBorder="1" applyProtection="1"/>
    <xf numFmtId="0" fontId="0" fillId="0" borderId="15" xfId="0" applyFill="1" applyBorder="1" applyAlignment="1" applyProtection="1">
      <alignment vertical="center"/>
    </xf>
    <xf numFmtId="0" fontId="4" fillId="0" borderId="0" xfId="0" applyFont="1" applyFill="1" applyProtection="1"/>
    <xf numFmtId="0" fontId="0" fillId="0" borderId="4" xfId="0" applyFill="1" applyBorder="1" applyProtection="1"/>
    <xf numFmtId="0" fontId="5" fillId="3" borderId="10" xfId="0" applyFont="1" applyFill="1" applyBorder="1" applyAlignment="1" applyProtection="1">
      <alignment vertical="center"/>
    </xf>
    <xf numFmtId="0" fontId="0" fillId="0" borderId="7" xfId="0" applyBorder="1" applyAlignment="1" applyProtection="1">
      <alignment vertical="center"/>
    </xf>
    <xf numFmtId="0" fontId="0" fillId="3" borderId="10" xfId="0" applyFill="1" applyBorder="1" applyAlignment="1" applyProtection="1">
      <alignment vertical="center"/>
    </xf>
    <xf numFmtId="0" fontId="5" fillId="0" borderId="7" xfId="0" applyFont="1" applyBorder="1" applyAlignment="1" applyProtection="1">
      <alignment vertical="center"/>
    </xf>
    <xf numFmtId="0" fontId="0" fillId="0" borderId="10" xfId="0" applyFill="1" applyBorder="1" applyAlignment="1" applyProtection="1">
      <alignment vertical="center"/>
    </xf>
    <xf numFmtId="0" fontId="0" fillId="0" borderId="7" xfId="0" applyFill="1" applyBorder="1" applyAlignment="1" applyProtection="1">
      <alignment vertical="center"/>
    </xf>
    <xf numFmtId="0" fontId="14" fillId="0" borderId="8" xfId="0" applyFont="1" applyBorder="1" applyAlignment="1" applyProtection="1">
      <alignment horizontal="center"/>
    </xf>
    <xf numFmtId="2" fontId="9" fillId="0" borderId="1" xfId="0" applyNumberFormat="1" applyFont="1" applyBorder="1" applyAlignment="1" applyProtection="1"/>
    <xf numFmtId="2" fontId="3" fillId="0" borderId="1" xfId="0" applyNumberFormat="1" applyFont="1" applyBorder="1" applyProtection="1"/>
    <xf numFmtId="0" fontId="9" fillId="0" borderId="1" xfId="0" applyFont="1" applyBorder="1" applyAlignment="1" applyProtection="1"/>
    <xf numFmtId="0" fontId="9" fillId="0" borderId="0" xfId="0" applyFont="1" applyBorder="1" applyAlignment="1" applyProtection="1"/>
    <xf numFmtId="0" fontId="4" fillId="3" borderId="0" xfId="0" applyFont="1" applyFill="1" applyBorder="1" applyAlignment="1" applyProtection="1">
      <alignment vertical="center"/>
    </xf>
    <xf numFmtId="0" fontId="2" fillId="0" borderId="2" xfId="0" applyFont="1" applyBorder="1" applyAlignment="1" applyProtection="1">
      <alignment vertical="center"/>
    </xf>
    <xf numFmtId="0" fontId="23" fillId="0" borderId="11" xfId="0" applyFont="1" applyBorder="1" applyProtection="1"/>
    <xf numFmtId="0" fontId="4" fillId="0" borderId="6" xfId="0" applyFont="1" applyBorder="1" applyAlignment="1" applyProtection="1">
      <alignment horizontal="center" vertical="center"/>
    </xf>
    <xf numFmtId="0" fontId="4" fillId="0" borderId="8" xfId="0" applyNumberFormat="1" applyFont="1" applyBorder="1" applyAlignment="1" applyProtection="1">
      <alignment horizontal="center" vertical="center"/>
    </xf>
    <xf numFmtId="166" fontId="0" fillId="0" borderId="7" xfId="2" applyNumberFormat="1" applyFont="1" applyBorder="1" applyProtection="1"/>
    <xf numFmtId="166" fontId="21" fillId="0" borderId="1" xfId="2" applyNumberFormat="1" applyFont="1" applyBorder="1" applyProtection="1"/>
    <xf numFmtId="166" fontId="2" fillId="0" borderId="1" xfId="0" applyNumberFormat="1" applyFont="1" applyBorder="1" applyProtection="1"/>
    <xf numFmtId="0" fontId="0" fillId="0" borderId="3" xfId="0" applyBorder="1"/>
    <xf numFmtId="0" fontId="3" fillId="0" borderId="0" xfId="0" applyFont="1" applyAlignment="1" applyProtection="1">
      <alignment horizontal="right"/>
    </xf>
    <xf numFmtId="0" fontId="4" fillId="0" borderId="0" xfId="0" applyFont="1" applyAlignment="1" applyProtection="1">
      <alignment wrapText="1"/>
    </xf>
    <xf numFmtId="0" fontId="4" fillId="0" borderId="0" xfId="0" applyFont="1" applyAlignment="1" applyProtection="1">
      <alignment vertical="top" wrapText="1"/>
    </xf>
    <xf numFmtId="0" fontId="4" fillId="0" borderId="0" xfId="0" applyFont="1" applyAlignment="1" applyProtection="1">
      <alignment horizontal="left"/>
    </xf>
    <xf numFmtId="0" fontId="4" fillId="0" borderId="16" xfId="0" applyFont="1" applyBorder="1" applyAlignment="1" applyProtection="1">
      <alignment wrapText="1"/>
    </xf>
    <xf numFmtId="0" fontId="4" fillId="0" borderId="17" xfId="0" applyFont="1" applyBorder="1" applyAlignment="1" applyProtection="1">
      <alignment wrapText="1"/>
    </xf>
    <xf numFmtId="0" fontId="4" fillId="0" borderId="18" xfId="0" applyFont="1" applyBorder="1" applyAlignment="1" applyProtection="1">
      <alignment wrapText="1"/>
    </xf>
    <xf numFmtId="0" fontId="4" fillId="0" borderId="19" xfId="0" applyFont="1" applyBorder="1" applyAlignment="1" applyProtection="1">
      <alignment horizontal="left" vertical="top" wrapText="1"/>
    </xf>
    <xf numFmtId="0" fontId="4" fillId="0" borderId="0" xfId="0" applyFont="1" applyAlignment="1" applyProtection="1">
      <alignment horizontal="left" vertical="top" wrapText="1"/>
    </xf>
    <xf numFmtId="0" fontId="7" fillId="3" borderId="0" xfId="0" applyFont="1" applyFill="1" applyAlignment="1" applyProtection="1">
      <alignment horizontal="center"/>
      <protection locked="0"/>
    </xf>
    <xf numFmtId="0" fontId="4" fillId="0" borderId="0" xfId="0" applyFont="1" applyAlignment="1" applyProtection="1">
      <alignment horizontal="left" vertical="top"/>
    </xf>
    <xf numFmtId="0" fontId="3" fillId="0" borderId="2" xfId="0" applyFont="1" applyBorder="1" applyAlignment="1" applyProtection="1">
      <alignment horizontal="center"/>
      <protection locked="0"/>
    </xf>
    <xf numFmtId="0" fontId="3" fillId="0" borderId="3" xfId="0" applyFont="1" applyBorder="1" applyAlignment="1" applyProtection="1">
      <alignment horizontal="center"/>
      <protection locked="0"/>
    </xf>
    <xf numFmtId="0" fontId="4" fillId="0" borderId="0" xfId="0" applyFont="1" applyAlignment="1" applyProtection="1">
      <alignment horizontal="right"/>
    </xf>
    <xf numFmtId="0" fontId="4" fillId="0" borderId="4" xfId="0" applyFont="1" applyBorder="1" applyAlignment="1" applyProtection="1">
      <alignment horizontal="right"/>
    </xf>
    <xf numFmtId="0" fontId="7" fillId="3" borderId="9" xfId="0" applyFont="1" applyFill="1" applyBorder="1" applyAlignment="1" applyProtection="1">
      <alignment horizontal="center"/>
    </xf>
    <xf numFmtId="0" fontId="7" fillId="3" borderId="3" xfId="0" applyFont="1" applyFill="1" applyBorder="1" applyAlignment="1" applyProtection="1">
      <alignment horizontal="center"/>
    </xf>
    <xf numFmtId="0" fontId="7" fillId="3" borderId="6" xfId="0" applyFont="1" applyFill="1" applyBorder="1" applyAlignment="1" applyProtection="1">
      <alignment horizontal="center"/>
    </xf>
    <xf numFmtId="0" fontId="3" fillId="0" borderId="4" xfId="0" applyFont="1" applyBorder="1" applyAlignment="1" applyProtection="1">
      <alignment horizontal="right"/>
    </xf>
    <xf numFmtId="0" fontId="3" fillId="0" borderId="0" xfId="0" applyFont="1" applyAlignment="1" applyProtection="1">
      <alignment horizontal="left"/>
    </xf>
    <xf numFmtId="0" fontId="3" fillId="0" borderId="0" xfId="0" applyFont="1" applyAlignment="1" applyProtection="1">
      <alignment horizontal="center"/>
    </xf>
    <xf numFmtId="164" fontId="3" fillId="0" borderId="2" xfId="2" applyFont="1" applyBorder="1" applyAlignment="1" applyProtection="1">
      <alignment horizontal="center"/>
    </xf>
  </cellXfs>
  <cellStyles count="3">
    <cellStyle name="Lien hypertexte" xfId="1" builtinId="8"/>
    <cellStyle name="Monétaire" xfId="2" builtinId="4"/>
    <cellStyle name="Normal" xfId="0" builtinId="0"/>
  </cellStyles>
  <dxfs count="0"/>
  <tableStyles count="0" defaultTableStyle="TableStyleMedium9" defaultPivotStyle="PivotStyleLight16"/>
  <colors>
    <mruColors>
      <color rgb="FF009900"/>
      <color rgb="FF48C10B"/>
      <color rgb="FF1F8A1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686987</xdr:colOff>
      <xdr:row>127</xdr:row>
      <xdr:rowOff>117565</xdr:rowOff>
    </xdr:from>
    <xdr:to>
      <xdr:col>7</xdr:col>
      <xdr:colOff>736742</xdr:colOff>
      <xdr:row>135</xdr:row>
      <xdr:rowOff>19041</xdr:rowOff>
    </xdr:to>
    <xdr:grpSp>
      <xdr:nvGrpSpPr>
        <xdr:cNvPr id="46" name="Groupe 45"/>
        <xdr:cNvGrpSpPr/>
      </xdr:nvGrpSpPr>
      <xdr:grpSpPr>
        <a:xfrm>
          <a:off x="5665387" y="20462965"/>
          <a:ext cx="989555" cy="1112209"/>
          <a:chOff x="7935726" y="22127317"/>
          <a:chExt cx="451114" cy="671660"/>
        </a:xfrm>
      </xdr:grpSpPr>
      <xdr:sp macro="" textlink="">
        <xdr:nvSpPr>
          <xdr:cNvPr id="7" name="Rectangle 6"/>
          <xdr:cNvSpPr/>
        </xdr:nvSpPr>
        <xdr:spPr>
          <a:xfrm>
            <a:off x="7935726" y="22243277"/>
            <a:ext cx="451114" cy="45523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lang="fr-CA" sz="1100"/>
          </a:p>
        </xdr:txBody>
      </xdr:sp>
      <xdr:sp macro="" textlink="">
        <xdr:nvSpPr>
          <xdr:cNvPr id="26" name="ZoneTexte 25"/>
          <xdr:cNvSpPr txBox="1"/>
        </xdr:nvSpPr>
        <xdr:spPr>
          <a:xfrm>
            <a:off x="8032567" y="22683238"/>
            <a:ext cx="270479" cy="1157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fr-CA" sz="800" b="1"/>
              <a:t>FRONT</a:t>
            </a:r>
          </a:p>
        </xdr:txBody>
      </xdr:sp>
      <xdr:sp macro="" textlink="">
        <xdr:nvSpPr>
          <xdr:cNvPr id="27" name="ZoneTexte 26"/>
          <xdr:cNvSpPr txBox="1"/>
        </xdr:nvSpPr>
        <xdr:spPr>
          <a:xfrm>
            <a:off x="8021949" y="22127317"/>
            <a:ext cx="281094" cy="1145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fr-CA" sz="800" b="1"/>
              <a:t>  BACK</a:t>
            </a:r>
          </a:p>
          <a:p>
            <a:endParaRPr lang="fr-CA" sz="800" b="1"/>
          </a:p>
        </xdr:txBody>
      </xdr:sp>
    </xdr:grpSp>
    <xdr:clientData/>
  </xdr:twoCellAnchor>
  <xdr:twoCellAnchor editAs="oneCell">
    <xdr:from>
      <xdr:col>0</xdr:col>
      <xdr:colOff>18556</xdr:colOff>
      <xdr:row>0</xdr:row>
      <xdr:rowOff>50042</xdr:rowOff>
    </xdr:from>
    <xdr:to>
      <xdr:col>1</xdr:col>
      <xdr:colOff>609600</xdr:colOff>
      <xdr:row>3</xdr:row>
      <xdr:rowOff>140457</xdr:rowOff>
    </xdr:to>
    <xdr:pic>
      <xdr:nvPicPr>
        <xdr:cNvPr id="2" name="Image 1" descr="miro_FR_CMYK_small"/>
        <xdr:cNvPicPr/>
      </xdr:nvPicPr>
      <xdr:blipFill>
        <a:blip xmlns:r="http://schemas.openxmlformats.org/officeDocument/2006/relationships" r:embed="rId1" cstate="print"/>
        <a:stretch>
          <a:fillRect/>
        </a:stretch>
      </xdr:blipFill>
      <xdr:spPr bwMode="auto">
        <a:xfrm>
          <a:off x="18556" y="50042"/>
          <a:ext cx="1448294" cy="719065"/>
        </a:xfrm>
        <a:prstGeom prst="rect">
          <a:avLst/>
        </a:prstGeom>
        <a:noFill/>
        <a:ln w="9525">
          <a:noFill/>
          <a:miter lim="800000"/>
          <a:headEnd/>
          <a:tailEnd/>
        </a:ln>
      </xdr:spPr>
    </xdr:pic>
    <xdr:clientData/>
  </xdr:twoCellAnchor>
  <xdr:twoCellAnchor>
    <xdr:from>
      <xdr:col>5</xdr:col>
      <xdr:colOff>542925</xdr:colOff>
      <xdr:row>128</xdr:row>
      <xdr:rowOff>124713</xdr:rowOff>
    </xdr:from>
    <xdr:to>
      <xdr:col>6</xdr:col>
      <xdr:colOff>455056</xdr:colOff>
      <xdr:row>130</xdr:row>
      <xdr:rowOff>54575</xdr:rowOff>
    </xdr:to>
    <xdr:sp macro="" textlink="">
      <xdr:nvSpPr>
        <xdr:cNvPr id="47" name="Flèche droite 46"/>
        <xdr:cNvSpPr/>
      </xdr:nvSpPr>
      <xdr:spPr>
        <a:xfrm>
          <a:off x="4086225" y="21174963"/>
          <a:ext cx="788431" cy="234662"/>
        </a:xfrm>
        <a:prstGeom prst="rightArrow">
          <a:avLst/>
        </a:prstGeom>
        <a:solidFill>
          <a:schemeClr val="dk1">
            <a:alpha val="43000"/>
          </a:schemeClr>
        </a:solidFill>
        <a:ln cmpd="dbl"/>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fr-CA" sz="1100"/>
        </a:p>
      </xdr:txBody>
    </xdr:sp>
    <xdr:clientData/>
  </xdr:twoCellAnchor>
  <xdr:twoCellAnchor>
    <xdr:from>
      <xdr:col>0</xdr:col>
      <xdr:colOff>65691</xdr:colOff>
      <xdr:row>139</xdr:row>
      <xdr:rowOff>4331</xdr:rowOff>
    </xdr:from>
    <xdr:to>
      <xdr:col>4</xdr:col>
      <xdr:colOff>459828</xdr:colOff>
      <xdr:row>143</xdr:row>
      <xdr:rowOff>17469</xdr:rowOff>
    </xdr:to>
    <xdr:sp macro="" textlink="">
      <xdr:nvSpPr>
        <xdr:cNvPr id="49" name="ZoneTexte 48"/>
        <xdr:cNvSpPr txBox="1"/>
      </xdr:nvSpPr>
      <xdr:spPr>
        <a:xfrm>
          <a:off x="65691" y="30847472"/>
          <a:ext cx="3519528" cy="7037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CA" sz="700">
              <a:latin typeface="Arial" pitchFamily="34" charset="0"/>
              <a:cs typeface="Arial" pitchFamily="34" charset="0"/>
            </a:rPr>
            <a:t>I hereby  declare having read, understood and agreed</a:t>
          </a:r>
          <a:r>
            <a:rPr lang="fr-CA" sz="700" baseline="0">
              <a:latin typeface="Arial" pitchFamily="34" charset="0"/>
              <a:cs typeface="Arial" pitchFamily="34" charset="0"/>
            </a:rPr>
            <a:t> freely to all above terms and conditions related to the Internet usage.</a:t>
          </a:r>
        </a:p>
        <a:p>
          <a:r>
            <a:rPr lang="fr-CA" sz="700" baseline="0">
              <a:latin typeface="Arial" pitchFamily="34" charset="0"/>
              <a:cs typeface="Arial" pitchFamily="34" charset="0"/>
            </a:rPr>
            <a:t>Please sign to signify your aknowledgment and insure processing of your order.</a:t>
          </a:r>
        </a:p>
        <a:p>
          <a:endParaRPr lang="fr-CA" sz="700" baseline="0">
            <a:latin typeface="Arial" pitchFamily="34" charset="0"/>
            <a:cs typeface="Arial" pitchFamily="34" charset="0"/>
          </a:endParaRPr>
        </a:p>
        <a:p>
          <a:r>
            <a:rPr lang="fr-CA" sz="700" baseline="0">
              <a:latin typeface="Arial" pitchFamily="34" charset="0"/>
              <a:cs typeface="Arial" pitchFamily="34" charset="0"/>
            </a:rPr>
            <a:t>              </a:t>
          </a:r>
          <a:r>
            <a:rPr lang="fr-CA" sz="1050" baseline="0">
              <a:latin typeface="Arial" pitchFamily="34" charset="0"/>
              <a:cs typeface="Arial" pitchFamily="34" charset="0"/>
            </a:rPr>
            <a:t>X</a:t>
          </a:r>
          <a:endParaRPr lang="fr-CA" sz="700">
            <a:latin typeface="Arial" pitchFamily="34" charset="0"/>
            <a:cs typeface="Arial" pitchFamily="34" charset="0"/>
          </a:endParaRPr>
        </a:p>
      </xdr:txBody>
    </xdr:sp>
    <xdr:clientData/>
  </xdr:twoCellAnchor>
  <xdr:twoCellAnchor>
    <xdr:from>
      <xdr:col>0</xdr:col>
      <xdr:colOff>656897</xdr:colOff>
      <xdr:row>142</xdr:row>
      <xdr:rowOff>60613</xdr:rowOff>
    </xdr:from>
    <xdr:to>
      <xdr:col>4</xdr:col>
      <xdr:colOff>355023</xdr:colOff>
      <xdr:row>142</xdr:row>
      <xdr:rowOff>61951</xdr:rowOff>
    </xdr:to>
    <xdr:cxnSp macro="">
      <xdr:nvCxnSpPr>
        <xdr:cNvPr id="50" name="Connecteur droit 49"/>
        <xdr:cNvCxnSpPr/>
      </xdr:nvCxnSpPr>
      <xdr:spPr>
        <a:xfrm flipV="1">
          <a:off x="656897" y="31403816"/>
          <a:ext cx="2823517" cy="1338"/>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0</xdr:col>
      <xdr:colOff>18556</xdr:colOff>
      <xdr:row>55</xdr:row>
      <xdr:rowOff>40517</xdr:rowOff>
    </xdr:from>
    <xdr:to>
      <xdr:col>1</xdr:col>
      <xdr:colOff>609600</xdr:colOff>
      <xdr:row>58</xdr:row>
      <xdr:rowOff>149982</xdr:rowOff>
    </xdr:to>
    <xdr:pic>
      <xdr:nvPicPr>
        <xdr:cNvPr id="20" name="Image 19" descr="miro_FR_CMYK_small"/>
        <xdr:cNvPicPr/>
      </xdr:nvPicPr>
      <xdr:blipFill>
        <a:blip xmlns:r="http://schemas.openxmlformats.org/officeDocument/2006/relationships" r:embed="rId1" cstate="print"/>
        <a:stretch>
          <a:fillRect/>
        </a:stretch>
      </xdr:blipFill>
      <xdr:spPr bwMode="auto">
        <a:xfrm>
          <a:off x="18556" y="9546467"/>
          <a:ext cx="1448294" cy="719065"/>
        </a:xfrm>
        <a:prstGeom prst="rect">
          <a:avLst/>
        </a:prstGeom>
        <a:noFill/>
        <a:ln w="9525">
          <a:noFill/>
          <a:miter lim="800000"/>
          <a:headEnd/>
          <a:tailEnd/>
        </a:ln>
      </xdr:spPr>
    </xdr:pic>
    <xdr:clientData/>
  </xdr:twoCellAnchor>
  <xdr:twoCellAnchor editAs="oneCell">
    <xdr:from>
      <xdr:col>0</xdr:col>
      <xdr:colOff>0</xdr:colOff>
      <xdr:row>104</xdr:row>
      <xdr:rowOff>30992</xdr:rowOff>
    </xdr:from>
    <xdr:to>
      <xdr:col>1</xdr:col>
      <xdr:colOff>591044</xdr:colOff>
      <xdr:row>107</xdr:row>
      <xdr:rowOff>245233</xdr:rowOff>
    </xdr:to>
    <xdr:pic>
      <xdr:nvPicPr>
        <xdr:cNvPr id="21" name="Image 20" descr="miro_FR_CMYK_small"/>
        <xdr:cNvPicPr/>
      </xdr:nvPicPr>
      <xdr:blipFill>
        <a:blip xmlns:r="http://schemas.openxmlformats.org/officeDocument/2006/relationships" r:embed="rId1" cstate="print"/>
        <a:stretch>
          <a:fillRect/>
        </a:stretch>
      </xdr:blipFill>
      <xdr:spPr bwMode="auto">
        <a:xfrm>
          <a:off x="0" y="17309342"/>
          <a:ext cx="1448294" cy="71906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6</xdr:col>
          <xdr:colOff>927100</xdr:colOff>
          <xdr:row>128</xdr:row>
          <xdr:rowOff>190500</xdr:rowOff>
        </xdr:from>
        <xdr:to>
          <xdr:col>7</xdr:col>
          <xdr:colOff>241300</xdr:colOff>
          <xdr:row>130</xdr:row>
          <xdr:rowOff>76200</xdr:rowOff>
        </xdr:to>
        <xdr:sp macro="" textlink="">
          <xdr:nvSpPr>
            <xdr:cNvPr id="1028" name="Option Button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254000</xdr:colOff>
          <xdr:row>128</xdr:row>
          <xdr:rowOff>190500</xdr:rowOff>
        </xdr:from>
        <xdr:to>
          <xdr:col>7</xdr:col>
          <xdr:colOff>660400</xdr:colOff>
          <xdr:row>130</xdr:row>
          <xdr:rowOff>76200</xdr:rowOff>
        </xdr:to>
        <xdr:sp macro="" textlink="">
          <xdr:nvSpPr>
            <xdr:cNvPr id="1029" name="Option Button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698500</xdr:colOff>
          <xdr:row>128</xdr:row>
          <xdr:rowOff>190500</xdr:rowOff>
        </xdr:from>
        <xdr:to>
          <xdr:col>7</xdr:col>
          <xdr:colOff>1104900</xdr:colOff>
          <xdr:row>130</xdr:row>
          <xdr:rowOff>76200</xdr:rowOff>
        </xdr:to>
        <xdr:sp macro="" textlink="">
          <xdr:nvSpPr>
            <xdr:cNvPr id="1030" name="Option Button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698500</xdr:colOff>
          <xdr:row>132</xdr:row>
          <xdr:rowOff>127000</xdr:rowOff>
        </xdr:from>
        <xdr:to>
          <xdr:col>7</xdr:col>
          <xdr:colOff>1104900</xdr:colOff>
          <xdr:row>134</xdr:row>
          <xdr:rowOff>12700</xdr:rowOff>
        </xdr:to>
        <xdr:sp macro="" textlink="">
          <xdr:nvSpPr>
            <xdr:cNvPr id="1031" name="Option Button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254000</xdr:colOff>
          <xdr:row>130</xdr:row>
          <xdr:rowOff>139700</xdr:rowOff>
        </xdr:from>
        <xdr:to>
          <xdr:col>7</xdr:col>
          <xdr:colOff>660400</xdr:colOff>
          <xdr:row>132</xdr:row>
          <xdr:rowOff>25400</xdr:rowOff>
        </xdr:to>
        <xdr:sp macro="" textlink="">
          <xdr:nvSpPr>
            <xdr:cNvPr id="1032" name="Option Button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254000</xdr:colOff>
          <xdr:row>132</xdr:row>
          <xdr:rowOff>114300</xdr:rowOff>
        </xdr:from>
        <xdr:to>
          <xdr:col>7</xdr:col>
          <xdr:colOff>660400</xdr:colOff>
          <xdr:row>134</xdr:row>
          <xdr:rowOff>0</xdr:rowOff>
        </xdr:to>
        <xdr:sp macro="" textlink="">
          <xdr:nvSpPr>
            <xdr:cNvPr id="1033" name="Option Button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132</xdr:row>
          <xdr:rowOff>127000</xdr:rowOff>
        </xdr:from>
        <xdr:to>
          <xdr:col>7</xdr:col>
          <xdr:colOff>228600</xdr:colOff>
          <xdr:row>134</xdr:row>
          <xdr:rowOff>12700</xdr:rowOff>
        </xdr:to>
        <xdr:sp macro="" textlink="">
          <xdr:nvSpPr>
            <xdr:cNvPr id="1034" name="Option Button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254000</xdr:colOff>
          <xdr:row>128</xdr:row>
          <xdr:rowOff>190500</xdr:rowOff>
        </xdr:from>
        <xdr:to>
          <xdr:col>7</xdr:col>
          <xdr:colOff>660400</xdr:colOff>
          <xdr:row>130</xdr:row>
          <xdr:rowOff>76200</xdr:rowOff>
        </xdr:to>
        <xdr:sp macro="" textlink="">
          <xdr:nvSpPr>
            <xdr:cNvPr id="1035" name="Option Button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 Type="http://schemas.openxmlformats.org/officeDocument/2006/relationships/ctrlProp" Target="../ctrlProps/ctrlProp6.xml"/><Relationship Id="rId12" Type="http://schemas.openxmlformats.org/officeDocument/2006/relationships/ctrlProp" Target="../ctrlProps/ctrlProp7.xml"/><Relationship Id="rId13" Type="http://schemas.openxmlformats.org/officeDocument/2006/relationships/ctrlProp" Target="../ctrlProps/ctrlProp8.xml"/><Relationship Id="rId1" Type="http://schemas.openxmlformats.org/officeDocument/2006/relationships/hyperlink" Target="http://www.miroinformatique.com/" TargetMode="External"/><Relationship Id="rId2" Type="http://schemas.openxmlformats.org/officeDocument/2006/relationships/hyperlink" Target="http://www.miroinformatique.com/" TargetMode="External"/><Relationship Id="rId3" Type="http://schemas.openxmlformats.org/officeDocument/2006/relationships/hyperlink" Target="http://www.miroinformatique.com/" TargetMode="External"/><Relationship Id="rId4" Type="http://schemas.openxmlformats.org/officeDocument/2006/relationships/drawing" Target="../drawings/drawing1.xml"/><Relationship Id="rId5" Type="http://schemas.openxmlformats.org/officeDocument/2006/relationships/vmlDrawing" Target="../drawings/vmlDrawing1.vml"/><Relationship Id="rId6" Type="http://schemas.openxmlformats.org/officeDocument/2006/relationships/ctrlProp" Target="../ctrlProps/ctrlProp1.xml"/><Relationship Id="rId7" Type="http://schemas.openxmlformats.org/officeDocument/2006/relationships/ctrlProp" Target="../ctrlProps/ctrlProp2.xml"/><Relationship Id="rId8" Type="http://schemas.openxmlformats.org/officeDocument/2006/relationships/ctrlProp" Target="../ctrlProps/ctrlProp3.xml"/><Relationship Id="rId9" Type="http://schemas.openxmlformats.org/officeDocument/2006/relationships/ctrlProp" Target="../ctrlProps/ctrlProp4.xml"/><Relationship Id="rId10"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enableFormatConditionsCalculation="0"/>
  <dimension ref="A1:J167"/>
  <sheetViews>
    <sheetView tabSelected="1" topLeftCell="A21" zoomScale="150" zoomScaleNormal="150" zoomScalePageLayoutView="150" workbookViewId="0">
      <selection activeCell="B11" sqref="B11:H11"/>
    </sheetView>
  </sheetViews>
  <sheetFormatPr baseColWidth="10" defaultRowHeight="14" x14ac:dyDescent="0"/>
  <cols>
    <col min="1" max="1" width="12.83203125" customWidth="1"/>
    <col min="2" max="2" width="12.5" customWidth="1"/>
    <col min="5" max="5" width="4.83203125" customWidth="1"/>
    <col min="6" max="6" width="13.1640625" customWidth="1"/>
    <col min="7" max="7" width="12.33203125" customWidth="1"/>
    <col min="8" max="8" width="17.6640625" customWidth="1"/>
  </cols>
  <sheetData>
    <row r="1" spans="1:8" ht="18" customHeight="1">
      <c r="A1" s="32"/>
      <c r="B1" s="32"/>
      <c r="C1" s="32"/>
      <c r="D1" s="32"/>
      <c r="E1" s="32"/>
      <c r="F1" s="32"/>
      <c r="G1" s="32"/>
      <c r="H1" s="32"/>
    </row>
    <row r="2" spans="1:8" ht="17">
      <c r="A2" s="32"/>
      <c r="B2" s="32"/>
      <c r="C2" s="33" t="s">
        <v>98</v>
      </c>
      <c r="D2" s="32"/>
      <c r="E2" s="32"/>
      <c r="F2" s="32"/>
      <c r="G2" s="32"/>
      <c r="H2" s="32"/>
    </row>
    <row r="3" spans="1:8" ht="13.5" customHeight="1">
      <c r="A3" s="32"/>
      <c r="B3" s="32"/>
      <c r="C3" s="12" t="s">
        <v>133</v>
      </c>
      <c r="D3" s="34"/>
      <c r="E3" s="34"/>
      <c r="F3" s="225" t="s">
        <v>2</v>
      </c>
      <c r="G3" s="225"/>
      <c r="H3" s="225"/>
    </row>
    <row r="4" spans="1:8" ht="13.5" customHeight="1">
      <c r="A4" s="32"/>
      <c r="B4" s="32"/>
      <c r="C4" s="12" t="s">
        <v>114</v>
      </c>
      <c r="D4" s="34"/>
      <c r="E4" s="34"/>
      <c r="F4" s="12"/>
      <c r="G4" s="34"/>
      <c r="H4" s="34"/>
    </row>
    <row r="5" spans="1:8" ht="13.5" customHeight="1">
      <c r="A5" s="12" t="s">
        <v>3</v>
      </c>
      <c r="B5" s="12"/>
      <c r="C5" s="32"/>
      <c r="D5" s="34"/>
      <c r="E5" s="34"/>
      <c r="F5" s="32"/>
      <c r="G5" s="34"/>
      <c r="H5" s="34"/>
    </row>
    <row r="6" spans="1:8" ht="13.5" customHeight="1">
      <c r="A6" s="3" t="s">
        <v>140</v>
      </c>
      <c r="B6" s="12"/>
      <c r="C6" s="35" t="s">
        <v>141</v>
      </c>
      <c r="D6" s="34"/>
      <c r="E6" s="34"/>
      <c r="F6" s="32"/>
      <c r="G6" s="32"/>
      <c r="H6" s="34"/>
    </row>
    <row r="7" spans="1:8" ht="4.5" customHeight="1">
      <c r="A7" s="34"/>
      <c r="B7" s="32"/>
      <c r="C7" s="32"/>
      <c r="D7" s="32"/>
      <c r="E7" s="34"/>
      <c r="F7" s="32"/>
      <c r="G7" s="34"/>
      <c r="H7" s="34"/>
    </row>
    <row r="8" spans="1:8" ht="11.25" customHeight="1">
      <c r="A8" s="234" t="s">
        <v>4</v>
      </c>
      <c r="B8" s="234"/>
      <c r="C8" s="234"/>
      <c r="D8" s="234"/>
      <c r="E8" s="234"/>
      <c r="F8" s="234"/>
      <c r="G8" s="234"/>
      <c r="H8" s="234"/>
    </row>
    <row r="9" spans="1:8" ht="8.25" customHeight="1">
      <c r="A9" s="12"/>
      <c r="B9" s="12"/>
      <c r="C9" s="12"/>
      <c r="D9" s="12"/>
      <c r="E9" s="12"/>
      <c r="F9" s="12"/>
      <c r="G9" s="12"/>
      <c r="H9" s="12"/>
    </row>
    <row r="10" spans="1:8" ht="12" customHeight="1">
      <c r="A10" s="12" t="s">
        <v>75</v>
      </c>
      <c r="B10" s="236" t="s">
        <v>143</v>
      </c>
      <c r="C10" s="236"/>
      <c r="D10" s="236"/>
      <c r="E10" s="236"/>
      <c r="F10" s="236"/>
      <c r="G10" s="236"/>
      <c r="H10" s="236"/>
    </row>
    <row r="11" spans="1:8" ht="12" customHeight="1">
      <c r="A11" s="12" t="s">
        <v>76</v>
      </c>
      <c r="B11" s="237" t="s">
        <v>144</v>
      </c>
      <c r="C11" s="237"/>
      <c r="D11" s="237"/>
      <c r="E11" s="237"/>
      <c r="F11" s="237"/>
      <c r="G11" s="237"/>
      <c r="H11" s="237"/>
    </row>
    <row r="12" spans="1:8" ht="12" customHeight="1">
      <c r="A12" s="12"/>
      <c r="B12" s="12"/>
      <c r="C12" s="12"/>
      <c r="D12" s="12"/>
      <c r="E12" s="12"/>
      <c r="F12" s="12"/>
      <c r="G12" s="12"/>
      <c r="H12" s="12"/>
    </row>
    <row r="13" spans="1:8" ht="12" customHeight="1">
      <c r="A13" s="12" t="s">
        <v>70</v>
      </c>
      <c r="B13" s="15"/>
      <c r="C13" s="12"/>
      <c r="D13" s="12"/>
      <c r="E13" s="12"/>
      <c r="F13" s="12"/>
      <c r="G13" s="12"/>
      <c r="H13" s="12"/>
    </row>
    <row r="14" spans="1:8" ht="12" customHeight="1">
      <c r="A14" s="12" t="s">
        <v>71</v>
      </c>
      <c r="B14" s="236" t="s">
        <v>145</v>
      </c>
      <c r="C14" s="236"/>
      <c r="D14" s="12"/>
      <c r="E14" s="32"/>
      <c r="F14" s="12" t="s">
        <v>73</v>
      </c>
      <c r="G14" s="236"/>
      <c r="H14" s="236"/>
    </row>
    <row r="15" spans="1:8" ht="12" customHeight="1">
      <c r="A15" s="12" t="s">
        <v>72</v>
      </c>
      <c r="B15" s="237" t="s">
        <v>146</v>
      </c>
      <c r="C15" s="237"/>
      <c r="D15" s="12"/>
      <c r="E15" s="32"/>
      <c r="F15" s="12" t="s">
        <v>74</v>
      </c>
      <c r="G15" s="237"/>
      <c r="H15" s="237"/>
    </row>
    <row r="16" spans="1:8" ht="12" customHeight="1">
      <c r="A16" s="12"/>
      <c r="B16" s="12"/>
      <c r="C16" s="12"/>
      <c r="D16" s="12"/>
      <c r="E16" s="12"/>
      <c r="F16" s="12"/>
      <c r="G16" s="12"/>
      <c r="H16" s="12"/>
    </row>
    <row r="17" spans="1:9" ht="12" customHeight="1">
      <c r="A17" s="12" t="s">
        <v>77</v>
      </c>
      <c r="B17" s="12"/>
      <c r="C17" s="13"/>
      <c r="D17" s="236"/>
      <c r="E17" s="236"/>
      <c r="F17" s="236"/>
      <c r="G17" s="236"/>
      <c r="H17" s="236"/>
    </row>
    <row r="18" spans="1:9" ht="12" customHeight="1">
      <c r="A18" s="244" t="s">
        <v>78</v>
      </c>
      <c r="B18" s="244"/>
      <c r="C18" s="236"/>
      <c r="D18" s="236"/>
      <c r="E18" s="236"/>
      <c r="F18" s="236"/>
      <c r="G18" s="236"/>
      <c r="H18" s="236"/>
    </row>
    <row r="19" spans="1:9" ht="12" customHeight="1">
      <c r="A19" s="12" t="s">
        <v>79</v>
      </c>
      <c r="B19" s="236"/>
      <c r="C19" s="236"/>
      <c r="D19" s="236"/>
      <c r="E19" s="236"/>
      <c r="F19" s="36" t="s">
        <v>80</v>
      </c>
      <c r="G19" s="237"/>
      <c r="H19" s="237"/>
    </row>
    <row r="20" spans="1:9" ht="12" customHeight="1">
      <c r="A20" s="12"/>
      <c r="B20" s="12"/>
      <c r="C20" s="12"/>
      <c r="D20" s="12"/>
      <c r="E20" s="12"/>
      <c r="F20" s="12"/>
      <c r="G20" s="12"/>
      <c r="H20" s="12"/>
    </row>
    <row r="21" spans="1:9" ht="12" customHeight="1">
      <c r="A21" s="12" t="s">
        <v>7</v>
      </c>
      <c r="B21" s="12"/>
      <c r="C21" s="12"/>
      <c r="D21" s="12"/>
      <c r="E21" s="12"/>
      <c r="F21" s="12"/>
      <c r="G21" s="12"/>
      <c r="H21" s="12"/>
    </row>
    <row r="22" spans="1:9" ht="12" customHeight="1">
      <c r="A22" s="12" t="s">
        <v>81</v>
      </c>
      <c r="B22" s="12"/>
      <c r="C22" s="236"/>
      <c r="D22" s="236"/>
      <c r="E22" s="236"/>
      <c r="F22" s="37" t="s">
        <v>82</v>
      </c>
      <c r="G22" s="236"/>
      <c r="H22" s="236"/>
    </row>
    <row r="23" spans="1:9" ht="12" customHeight="1">
      <c r="A23" s="12" t="s">
        <v>83</v>
      </c>
      <c r="B23" s="236"/>
      <c r="C23" s="236"/>
      <c r="D23" s="236"/>
      <c r="E23" s="236"/>
      <c r="F23" s="12"/>
      <c r="G23" s="12"/>
      <c r="H23" s="12"/>
    </row>
    <row r="24" spans="1:9" ht="12" customHeight="1">
      <c r="A24" s="12" t="s">
        <v>84</v>
      </c>
      <c r="B24" s="237"/>
      <c r="C24" s="237"/>
      <c r="D24" s="237"/>
      <c r="E24" s="237"/>
      <c r="F24" s="37" t="s">
        <v>85</v>
      </c>
      <c r="G24" s="236"/>
      <c r="H24" s="236"/>
    </row>
    <row r="25" spans="1:9" ht="12" customHeight="1">
      <c r="A25" s="12"/>
      <c r="B25" s="12"/>
      <c r="C25" s="12"/>
      <c r="D25" s="12"/>
      <c r="E25" s="12"/>
      <c r="F25" s="12"/>
      <c r="G25" s="12"/>
      <c r="H25" s="12"/>
    </row>
    <row r="26" spans="1:9" s="2" customFormat="1" ht="12" customHeight="1">
      <c r="A26" s="12" t="s">
        <v>8</v>
      </c>
      <c r="B26" s="12"/>
      <c r="C26" s="12"/>
      <c r="D26" s="12"/>
      <c r="E26" s="12"/>
      <c r="F26" s="12"/>
      <c r="G26" s="12"/>
      <c r="H26" s="12"/>
    </row>
    <row r="27" spans="1:9" s="2" customFormat="1" ht="12" customHeight="1">
      <c r="A27" s="12" t="s">
        <v>86</v>
      </c>
      <c r="B27" s="236"/>
      <c r="C27" s="236"/>
      <c r="D27" s="236"/>
      <c r="E27" s="236"/>
      <c r="F27" s="37" t="s">
        <v>87</v>
      </c>
      <c r="G27" s="236"/>
      <c r="H27" s="236"/>
    </row>
    <row r="28" spans="1:9" s="2" customFormat="1" ht="12" customHeight="1">
      <c r="A28" s="12" t="s">
        <v>84</v>
      </c>
      <c r="B28" s="237"/>
      <c r="C28" s="237"/>
      <c r="D28" s="237"/>
      <c r="E28" s="237"/>
      <c r="F28" s="12"/>
      <c r="G28" s="12"/>
      <c r="H28" s="12"/>
    </row>
    <row r="29" spans="1:9" s="2" customFormat="1" ht="4" customHeight="1">
      <c r="A29" s="12"/>
      <c r="B29" s="12"/>
      <c r="C29" s="12"/>
      <c r="D29" s="12"/>
      <c r="E29" s="12"/>
      <c r="F29" s="12"/>
      <c r="G29" s="12"/>
      <c r="H29" s="12"/>
    </row>
    <row r="30" spans="1:9" ht="12" customHeight="1">
      <c r="A30" s="193"/>
      <c r="B30" s="193"/>
      <c r="C30" s="193"/>
      <c r="D30" s="38" t="s">
        <v>9</v>
      </c>
      <c r="E30" s="193"/>
      <c r="F30" s="193"/>
      <c r="G30" s="193"/>
      <c r="H30" s="193"/>
    </row>
    <row r="31" spans="1:9" ht="4.5" customHeight="1">
      <c r="A31" s="194"/>
      <c r="B31" s="195"/>
      <c r="C31" s="195"/>
      <c r="D31" s="195"/>
      <c r="E31" s="195"/>
      <c r="F31" s="195"/>
      <c r="G31" s="195"/>
      <c r="H31" s="195"/>
    </row>
    <row r="32" spans="1:9" ht="12" customHeight="1">
      <c r="A32" s="235" t="s">
        <v>11</v>
      </c>
      <c r="B32" s="235"/>
      <c r="C32" s="235"/>
      <c r="D32" s="235"/>
      <c r="E32" s="235"/>
      <c r="F32" s="235"/>
      <c r="G32" s="235"/>
      <c r="H32" s="235"/>
      <c r="I32" s="5"/>
    </row>
    <row r="33" spans="1:10" ht="12" customHeight="1">
      <c r="A33" s="228" t="s">
        <v>99</v>
      </c>
      <c r="B33" s="228"/>
      <c r="C33" s="228"/>
      <c r="D33" s="228"/>
      <c r="E33" s="228"/>
      <c r="F33" s="228"/>
      <c r="G33" s="228"/>
      <c r="H33" s="228"/>
    </row>
    <row r="34" spans="1:10" ht="12" customHeight="1">
      <c r="A34" s="39" t="s">
        <v>12</v>
      </c>
      <c r="B34" s="39"/>
      <c r="C34" s="39"/>
      <c r="D34" s="39"/>
      <c r="E34" s="39"/>
      <c r="F34" s="39"/>
      <c r="G34" s="39"/>
      <c r="H34" s="39"/>
      <c r="I34" s="5"/>
      <c r="J34" s="4"/>
    </row>
    <row r="35" spans="1:10" s="7" customFormat="1" ht="32" customHeight="1">
      <c r="A35" s="227" t="s">
        <v>100</v>
      </c>
      <c r="B35" s="227"/>
      <c r="C35" s="227"/>
      <c r="D35" s="227"/>
      <c r="E35" s="227"/>
      <c r="F35" s="227"/>
      <c r="G35" s="227"/>
      <c r="H35" s="227"/>
      <c r="I35" s="6"/>
      <c r="J35" s="11"/>
    </row>
    <row r="36" spans="1:10" s="9" customFormat="1" ht="21.5" customHeight="1">
      <c r="A36" s="233" t="s">
        <v>101</v>
      </c>
      <c r="B36" s="233"/>
      <c r="C36" s="233"/>
      <c r="D36" s="233"/>
      <c r="E36" s="233"/>
      <c r="F36" s="233"/>
      <c r="G36" s="233"/>
      <c r="H36" s="233"/>
    </row>
    <row r="37" spans="1:10" s="10" customFormat="1" ht="12" customHeight="1">
      <c r="A37" s="233" t="s">
        <v>10</v>
      </c>
      <c r="B37" s="233"/>
      <c r="C37" s="233"/>
      <c r="D37" s="233"/>
      <c r="E37" s="233"/>
      <c r="F37" s="233"/>
      <c r="G37" s="233"/>
      <c r="H37" s="233"/>
    </row>
    <row r="38" spans="1:10" ht="22" customHeight="1" thickBot="1">
      <c r="A38" s="227" t="s">
        <v>5</v>
      </c>
      <c r="B38" s="227"/>
      <c r="C38" s="227"/>
      <c r="D38" s="227"/>
      <c r="E38" s="227"/>
      <c r="F38" s="227"/>
      <c r="G38" s="227"/>
      <c r="H38" s="227"/>
      <c r="I38" s="5"/>
    </row>
    <row r="39" spans="1:10" s="9" customFormat="1" ht="38.25" customHeight="1" thickBot="1">
      <c r="A39" s="229" t="s">
        <v>130</v>
      </c>
      <c r="B39" s="230"/>
      <c r="C39" s="230"/>
      <c r="D39" s="230"/>
      <c r="E39" s="230"/>
      <c r="F39" s="230"/>
      <c r="G39" s="230"/>
      <c r="H39" s="231"/>
      <c r="I39" s="8"/>
    </row>
    <row r="40" spans="1:10" s="9" customFormat="1" ht="25.5" customHeight="1">
      <c r="A40" s="232" t="s">
        <v>102</v>
      </c>
      <c r="B40" s="232"/>
      <c r="C40" s="232"/>
      <c r="D40" s="232"/>
      <c r="E40" s="232"/>
      <c r="F40" s="232"/>
      <c r="G40" s="232"/>
      <c r="H40" s="232"/>
      <c r="I40" s="8"/>
    </row>
    <row r="41" spans="1:10" ht="18" customHeight="1">
      <c r="A41" s="39" t="s">
        <v>6</v>
      </c>
      <c r="B41" s="40"/>
      <c r="C41" s="40"/>
      <c r="D41" s="40"/>
      <c r="E41" s="40"/>
      <c r="F41" s="40"/>
      <c r="G41" s="40"/>
      <c r="H41" s="40"/>
      <c r="I41" s="5"/>
    </row>
    <row r="42" spans="1:10" ht="12" customHeight="1">
      <c r="A42" s="41"/>
      <c r="B42" s="41"/>
      <c r="C42" s="41"/>
      <c r="D42" s="42" t="s">
        <v>69</v>
      </c>
      <c r="E42" s="41"/>
      <c r="F42" s="41"/>
      <c r="G42" s="41"/>
      <c r="H42" s="41"/>
    </row>
    <row r="43" spans="1:10" ht="5.5" customHeight="1">
      <c r="A43" s="194"/>
      <c r="B43" s="194"/>
      <c r="C43" s="194"/>
      <c r="D43" s="194"/>
      <c r="E43" s="194"/>
      <c r="F43" s="194"/>
      <c r="G43" s="194"/>
      <c r="H43" s="194"/>
    </row>
    <row r="44" spans="1:10" ht="12" customHeight="1">
      <c r="A44" s="12" t="s">
        <v>88</v>
      </c>
      <c r="B44" s="12"/>
      <c r="C44" s="12"/>
      <c r="D44" s="225" t="s">
        <v>89</v>
      </c>
      <c r="E44" s="243"/>
      <c r="F44" s="16"/>
      <c r="G44" s="37" t="s">
        <v>90</v>
      </c>
      <c r="H44" s="16"/>
    </row>
    <row r="45" spans="1:10" ht="12" customHeight="1">
      <c r="A45" s="12"/>
      <c r="B45" s="12"/>
      <c r="C45" s="12"/>
      <c r="D45" s="225" t="s">
        <v>91</v>
      </c>
      <c r="E45" s="243"/>
      <c r="F45" s="16"/>
      <c r="G45" s="37" t="s">
        <v>92</v>
      </c>
      <c r="H45" s="16"/>
    </row>
    <row r="46" spans="1:10" ht="12" customHeight="1">
      <c r="A46" s="32"/>
      <c r="B46" s="12"/>
      <c r="C46" s="12"/>
      <c r="D46" s="12"/>
      <c r="E46" s="12"/>
      <c r="F46" s="12"/>
      <c r="G46" s="12"/>
      <c r="H46" s="12"/>
    </row>
    <row r="47" spans="1:10" ht="12" customHeight="1">
      <c r="A47" s="12" t="s">
        <v>93</v>
      </c>
      <c r="B47" s="12"/>
      <c r="C47" s="246">
        <f>H144</f>
        <v>0</v>
      </c>
      <c r="D47" s="246"/>
      <c r="E47" s="12" t="s">
        <v>97</v>
      </c>
      <c r="F47" s="12"/>
      <c r="G47" s="12"/>
      <c r="H47" s="12"/>
    </row>
    <row r="48" spans="1:10" ht="9.75" customHeight="1">
      <c r="A48" s="12"/>
      <c r="B48" s="12"/>
      <c r="C48" s="12"/>
      <c r="D48" s="12"/>
      <c r="E48" s="12"/>
      <c r="F48" s="12"/>
      <c r="G48" s="12"/>
      <c r="H48" s="12"/>
    </row>
    <row r="49" spans="1:8" s="5" customFormat="1" ht="36" customHeight="1">
      <c r="A49" s="226" t="s">
        <v>103</v>
      </c>
      <c r="B49" s="226"/>
      <c r="C49" s="226"/>
      <c r="D49" s="226"/>
      <c r="E49" s="226"/>
      <c r="F49" s="226"/>
      <c r="G49" s="226"/>
      <c r="H49" s="226"/>
    </row>
    <row r="50" spans="1:8" ht="10" customHeight="1">
      <c r="A50" s="32"/>
      <c r="B50" s="32"/>
      <c r="C50" s="32"/>
      <c r="D50" s="32"/>
      <c r="E50" s="32"/>
      <c r="F50" s="32"/>
      <c r="G50" s="32"/>
      <c r="H50" s="32"/>
    </row>
    <row r="51" spans="1:8" ht="12" customHeight="1">
      <c r="A51" s="12" t="s">
        <v>94</v>
      </c>
      <c r="B51" s="236"/>
      <c r="C51" s="236"/>
      <c r="D51" s="236"/>
      <c r="E51" s="12"/>
      <c r="F51" s="245" t="s">
        <v>104</v>
      </c>
      <c r="G51" s="245"/>
      <c r="H51" s="15"/>
    </row>
    <row r="52" spans="1:8" ht="10" customHeight="1">
      <c r="A52" s="32"/>
      <c r="B52" s="32"/>
      <c r="C52" s="32"/>
      <c r="D52" s="32"/>
      <c r="E52" s="32"/>
      <c r="F52" s="32"/>
      <c r="G52" s="32"/>
      <c r="H52" s="32"/>
    </row>
    <row r="53" spans="1:8">
      <c r="A53" s="12" t="s">
        <v>95</v>
      </c>
      <c r="B53" s="12"/>
      <c r="C53" s="236"/>
      <c r="D53" s="236"/>
      <c r="E53" s="236"/>
      <c r="F53" s="236"/>
      <c r="G53" s="236"/>
      <c r="H53" s="12"/>
    </row>
    <row r="54" spans="1:8" ht="10" customHeight="1">
      <c r="A54" s="32"/>
      <c r="B54" s="32"/>
      <c r="C54" s="32"/>
      <c r="D54" s="32"/>
      <c r="E54" s="32"/>
      <c r="F54" s="12"/>
      <c r="G54" s="12"/>
      <c r="H54" s="12"/>
    </row>
    <row r="55" spans="1:8">
      <c r="A55" s="43" t="s">
        <v>96</v>
      </c>
      <c r="B55" s="12"/>
      <c r="C55" s="236"/>
      <c r="D55" s="236"/>
      <c r="E55" s="236"/>
      <c r="F55" s="236"/>
      <c r="G55" s="236"/>
      <c r="H55" s="32"/>
    </row>
    <row r="56" spans="1:8">
      <c r="A56" s="32"/>
      <c r="B56" s="32"/>
      <c r="C56" s="32"/>
      <c r="D56" s="32"/>
      <c r="E56" s="32"/>
      <c r="F56" s="32"/>
      <c r="G56" s="32"/>
      <c r="H56" s="32"/>
    </row>
    <row r="57" spans="1:8" ht="17">
      <c r="A57" s="32"/>
      <c r="B57" s="32"/>
      <c r="C57" s="33" t="s">
        <v>98</v>
      </c>
      <c r="D57" s="32"/>
      <c r="E57" s="32"/>
      <c r="F57" s="32"/>
      <c r="G57" s="32"/>
      <c r="H57" s="34"/>
    </row>
    <row r="58" spans="1:8">
      <c r="A58" s="32"/>
      <c r="B58" s="32"/>
      <c r="C58" s="12" t="s">
        <v>133</v>
      </c>
      <c r="D58" s="34"/>
      <c r="E58" s="34"/>
      <c r="F58" s="225" t="s">
        <v>2</v>
      </c>
      <c r="G58" s="225"/>
      <c r="H58" s="225"/>
    </row>
    <row r="59" spans="1:8">
      <c r="A59" s="32"/>
      <c r="B59" s="32"/>
      <c r="C59" s="12" t="s">
        <v>114</v>
      </c>
      <c r="D59" s="34"/>
      <c r="E59" s="34"/>
      <c r="F59" s="12"/>
      <c r="G59" s="34"/>
      <c r="H59" s="34"/>
    </row>
    <row r="60" spans="1:8">
      <c r="A60" s="12" t="s">
        <v>3</v>
      </c>
      <c r="B60" s="12"/>
      <c r="C60" s="34"/>
      <c r="D60" s="34"/>
      <c r="E60" s="34"/>
      <c r="F60" s="12"/>
      <c r="G60" s="34"/>
      <c r="H60" s="34"/>
    </row>
    <row r="61" spans="1:8">
      <c r="A61" s="3" t="s">
        <v>140</v>
      </c>
      <c r="B61" s="12"/>
      <c r="C61" s="35" t="s">
        <v>141</v>
      </c>
      <c r="D61" s="32"/>
      <c r="E61" s="32"/>
      <c r="F61" s="34"/>
      <c r="G61" s="32"/>
      <c r="H61" s="34"/>
    </row>
    <row r="62" spans="1:8" ht="4.5" customHeight="1">
      <c r="A62" s="34"/>
      <c r="B62" s="32"/>
      <c r="C62" s="32"/>
      <c r="D62" s="32"/>
      <c r="E62" s="32"/>
      <c r="F62" s="32"/>
      <c r="G62" s="34"/>
      <c r="H62" s="32"/>
    </row>
    <row r="63" spans="1:8" ht="11.5" customHeight="1">
      <c r="A63" s="44" t="s">
        <v>13</v>
      </c>
      <c r="B63" s="240" t="s">
        <v>14</v>
      </c>
      <c r="C63" s="241"/>
      <c r="D63" s="241"/>
      <c r="E63" s="241"/>
      <c r="F63" s="242"/>
      <c r="G63" s="45" t="s">
        <v>15</v>
      </c>
      <c r="H63" s="46" t="s">
        <v>0</v>
      </c>
    </row>
    <row r="64" spans="1:8" ht="4.5" customHeight="1">
      <c r="A64" s="196"/>
      <c r="B64" s="90"/>
      <c r="C64" s="90"/>
      <c r="D64" s="90"/>
      <c r="E64" s="90"/>
      <c r="F64" s="90"/>
      <c r="G64" s="197"/>
      <c r="H64" s="59"/>
    </row>
    <row r="65" spans="1:8" s="2" customFormat="1" ht="12" customHeight="1">
      <c r="A65" s="47"/>
      <c r="B65" s="48" t="s">
        <v>16</v>
      </c>
      <c r="C65" s="49"/>
      <c r="D65" s="49"/>
      <c r="E65" s="49"/>
      <c r="F65" s="50"/>
      <c r="G65" s="51"/>
      <c r="H65" s="52"/>
    </row>
    <row r="66" spans="1:8" ht="12" customHeight="1">
      <c r="A66" s="17"/>
      <c r="B66" s="53" t="s">
        <v>135</v>
      </c>
      <c r="C66" s="54"/>
      <c r="D66" s="54"/>
      <c r="E66" s="54"/>
      <c r="F66" s="55"/>
      <c r="G66" s="56">
        <v>265</v>
      </c>
      <c r="H66" s="57">
        <f>A66*G66</f>
        <v>0</v>
      </c>
    </row>
    <row r="67" spans="1:8" ht="12" customHeight="1">
      <c r="A67" s="198"/>
      <c r="B67" s="53" t="s">
        <v>134</v>
      </c>
      <c r="C67" s="53"/>
      <c r="D67" s="53"/>
      <c r="E67" s="54"/>
      <c r="F67" s="55"/>
      <c r="G67" s="58"/>
      <c r="H67" s="59"/>
    </row>
    <row r="68" spans="1:8" ht="7.5" customHeight="1">
      <c r="A68" s="198"/>
      <c r="B68" s="54"/>
      <c r="C68" s="54"/>
      <c r="D68" s="54"/>
      <c r="E68" s="54"/>
      <c r="F68" s="55"/>
      <c r="G68" s="58"/>
      <c r="H68" s="59"/>
    </row>
    <row r="69" spans="1:8" ht="12" customHeight="1">
      <c r="A69" s="199"/>
      <c r="B69" s="60" t="s">
        <v>17</v>
      </c>
      <c r="C69" s="62"/>
      <c r="D69" s="62"/>
      <c r="E69" s="62"/>
      <c r="F69" s="63"/>
      <c r="G69" s="64"/>
      <c r="H69" s="65"/>
    </row>
    <row r="70" spans="1:8" ht="12" customHeight="1">
      <c r="A70" s="17"/>
      <c r="B70" s="53" t="s">
        <v>18</v>
      </c>
      <c r="C70" s="54"/>
      <c r="D70" s="54"/>
      <c r="E70" s="54"/>
      <c r="F70" s="55"/>
      <c r="G70" s="66">
        <v>295</v>
      </c>
      <c r="H70" s="57">
        <f>A70*G70</f>
        <v>0</v>
      </c>
    </row>
    <row r="71" spans="1:8" ht="12" customHeight="1">
      <c r="A71" s="198"/>
      <c r="B71" s="53" t="s">
        <v>1</v>
      </c>
      <c r="C71" s="54"/>
      <c r="D71" s="54"/>
      <c r="E71" s="54"/>
      <c r="F71" s="55"/>
      <c r="G71" s="58"/>
      <c r="H71" s="59"/>
    </row>
    <row r="72" spans="1:8" ht="7.5" customHeight="1">
      <c r="A72" s="198"/>
      <c r="B72" s="54"/>
      <c r="C72" s="54"/>
      <c r="D72" s="54"/>
      <c r="E72" s="54"/>
      <c r="F72" s="55"/>
      <c r="G72" s="58"/>
      <c r="H72" s="59"/>
    </row>
    <row r="73" spans="1:8" s="2" customFormat="1" ht="12" customHeight="1">
      <c r="A73" s="47"/>
      <c r="B73" s="60" t="s">
        <v>19</v>
      </c>
      <c r="C73" s="49"/>
      <c r="D73" s="49"/>
      <c r="E73" s="49"/>
      <c r="F73" s="50"/>
      <c r="G73" s="61"/>
      <c r="H73" s="52"/>
    </row>
    <row r="74" spans="1:8" ht="12" customHeight="1">
      <c r="A74" s="19"/>
      <c r="B74" s="67" t="s">
        <v>20</v>
      </c>
      <c r="C74" s="68"/>
      <c r="D74" s="69"/>
      <c r="E74" s="70"/>
      <c r="F74" s="71"/>
      <c r="G74" s="72">
        <v>95</v>
      </c>
      <c r="H74" s="73">
        <f>A74*G74</f>
        <v>0</v>
      </c>
    </row>
    <row r="75" spans="1:8" ht="12" customHeight="1">
      <c r="A75" s="19"/>
      <c r="B75" s="74" t="s">
        <v>21</v>
      </c>
      <c r="C75" s="75"/>
      <c r="D75" s="76"/>
      <c r="E75" s="70"/>
      <c r="F75" s="71"/>
      <c r="G75" s="77">
        <v>145</v>
      </c>
      <c r="H75" s="57">
        <f t="shared" ref="H75:H76" si="0">A75*G75</f>
        <v>0</v>
      </c>
    </row>
    <row r="76" spans="1:8" ht="12" customHeight="1">
      <c r="A76" s="19"/>
      <c r="B76" s="74" t="s">
        <v>22</v>
      </c>
      <c r="C76" s="75"/>
      <c r="D76" s="76"/>
      <c r="E76" s="70"/>
      <c r="F76" s="71"/>
      <c r="G76" s="77">
        <v>195</v>
      </c>
      <c r="H76" s="57">
        <f t="shared" si="0"/>
        <v>0</v>
      </c>
    </row>
    <row r="77" spans="1:8" ht="7.5" customHeight="1">
      <c r="A77" s="200"/>
      <c r="B77" s="54"/>
      <c r="C77" s="54"/>
      <c r="D77" s="54"/>
      <c r="E77" s="54"/>
      <c r="F77" s="78"/>
      <c r="G77" s="79"/>
      <c r="H77" s="59"/>
    </row>
    <row r="78" spans="1:8" ht="12" customHeight="1">
      <c r="A78" s="199"/>
      <c r="B78" s="60" t="s">
        <v>139</v>
      </c>
      <c r="C78" s="62"/>
      <c r="D78" s="62"/>
      <c r="E78" s="62"/>
      <c r="F78" s="63"/>
      <c r="G78" s="64"/>
      <c r="H78" s="65"/>
    </row>
    <row r="79" spans="1:8" ht="12" customHeight="1">
      <c r="A79" s="17"/>
      <c r="B79" s="53" t="s">
        <v>138</v>
      </c>
      <c r="C79" s="54"/>
      <c r="D79" s="54"/>
      <c r="E79" s="54"/>
      <c r="F79" s="55"/>
      <c r="G79" s="66">
        <v>85</v>
      </c>
      <c r="H79" s="57">
        <f>A79*G79</f>
        <v>0</v>
      </c>
    </row>
    <row r="80" spans="1:8" ht="7.5" customHeight="1">
      <c r="A80" s="198"/>
      <c r="B80" s="54"/>
      <c r="C80" s="54"/>
      <c r="D80" s="54"/>
      <c r="E80" s="54"/>
      <c r="F80" s="55"/>
      <c r="G80" s="58"/>
      <c r="H80" s="59"/>
    </row>
    <row r="81" spans="1:8" s="2" customFormat="1" ht="12" customHeight="1">
      <c r="A81" s="47"/>
      <c r="B81" s="60" t="s">
        <v>23</v>
      </c>
      <c r="C81" s="49"/>
      <c r="D81" s="49"/>
      <c r="E81" s="49"/>
      <c r="F81" s="50"/>
      <c r="G81" s="80"/>
      <c r="H81" s="52"/>
    </row>
    <row r="82" spans="1:8" ht="12" customHeight="1">
      <c r="A82" s="19"/>
      <c r="B82" s="67" t="s">
        <v>24</v>
      </c>
      <c r="C82" s="68"/>
      <c r="D82" s="69"/>
      <c r="E82" s="70"/>
      <c r="F82" s="71"/>
      <c r="G82" s="72">
        <v>325</v>
      </c>
      <c r="H82" s="57">
        <f t="shared" ref="H82" si="1">A82*G82</f>
        <v>0</v>
      </c>
    </row>
    <row r="83" spans="1:8" ht="13" customHeight="1">
      <c r="A83" s="17"/>
      <c r="B83" s="81" t="s">
        <v>117</v>
      </c>
      <c r="C83" s="82"/>
      <c r="D83" s="83"/>
      <c r="E83" s="84"/>
      <c r="F83" s="85"/>
      <c r="G83" s="86"/>
      <c r="H83" s="82"/>
    </row>
    <row r="84" spans="1:8" ht="13" customHeight="1">
      <c r="A84" s="88"/>
      <c r="B84" s="87" t="s">
        <v>25</v>
      </c>
      <c r="C84" s="88"/>
      <c r="D84" s="89"/>
      <c r="E84" s="90"/>
      <c r="F84" s="91"/>
      <c r="G84" s="92"/>
      <c r="H84" s="88"/>
    </row>
    <row r="85" spans="1:8" ht="13" customHeight="1">
      <c r="A85" s="97"/>
      <c r="B85" s="93" t="s">
        <v>136</v>
      </c>
      <c r="C85" s="94"/>
      <c r="D85" s="94"/>
      <c r="E85" s="94"/>
      <c r="F85" s="95"/>
      <c r="G85" s="96"/>
      <c r="H85" s="97"/>
    </row>
    <row r="86" spans="1:8" ht="8.25" customHeight="1">
      <c r="A86" s="201"/>
      <c r="B86" s="98"/>
      <c r="C86" s="98"/>
      <c r="D86" s="98"/>
      <c r="E86" s="98"/>
      <c r="F86" s="99"/>
      <c r="G86" s="92"/>
      <c r="H86" s="91"/>
    </row>
    <row r="87" spans="1:8" s="2" customFormat="1" ht="13" customHeight="1">
      <c r="A87" s="113"/>
      <c r="B87" s="100" t="s">
        <v>26</v>
      </c>
      <c r="C87" s="101"/>
      <c r="D87" s="101"/>
      <c r="E87" s="101"/>
      <c r="F87" s="102"/>
      <c r="G87" s="103"/>
      <c r="H87" s="104"/>
    </row>
    <row r="88" spans="1:8" ht="13" customHeight="1">
      <c r="A88" s="22"/>
      <c r="B88" s="105" t="s">
        <v>118</v>
      </c>
      <c r="C88" s="90"/>
      <c r="D88" s="90"/>
      <c r="E88" s="90"/>
      <c r="F88" s="91"/>
      <c r="G88" s="106">
        <v>225</v>
      </c>
      <c r="H88" s="57">
        <f t="shared" ref="H88" si="2">A88*G88</f>
        <v>0</v>
      </c>
    </row>
    <row r="89" spans="1:8" ht="13" customHeight="1">
      <c r="A89" s="97"/>
      <c r="B89" s="93" t="s">
        <v>136</v>
      </c>
      <c r="C89" s="94"/>
      <c r="D89" s="94"/>
      <c r="E89" s="94"/>
      <c r="F89" s="95"/>
      <c r="G89" s="96"/>
      <c r="H89" s="97"/>
    </row>
    <row r="90" spans="1:8">
      <c r="A90" s="22"/>
      <c r="B90" s="105" t="s">
        <v>119</v>
      </c>
      <c r="C90" s="90"/>
      <c r="D90" s="90"/>
      <c r="E90" s="90"/>
      <c r="F90" s="91"/>
      <c r="G90" s="106">
        <v>325</v>
      </c>
      <c r="H90" s="57">
        <f t="shared" ref="H90" si="3">A90*G90</f>
        <v>0</v>
      </c>
    </row>
    <row r="91" spans="1:8">
      <c r="A91" s="97"/>
      <c r="B91" s="93" t="s">
        <v>136</v>
      </c>
      <c r="C91" s="94"/>
      <c r="D91" s="94"/>
      <c r="E91" s="94"/>
      <c r="F91" s="95"/>
      <c r="G91" s="96"/>
      <c r="H91" s="97"/>
    </row>
    <row r="92" spans="1:8" ht="7.5" customHeight="1">
      <c r="A92" s="201"/>
      <c r="B92" s="107"/>
      <c r="C92" s="98"/>
      <c r="D92" s="98"/>
      <c r="E92" s="98"/>
      <c r="F92" s="108"/>
      <c r="G92" s="109"/>
      <c r="H92" s="88"/>
    </row>
    <row r="93" spans="1:8" s="2" customFormat="1" ht="12">
      <c r="A93" s="113"/>
      <c r="B93" s="100" t="s">
        <v>27</v>
      </c>
      <c r="C93" s="110"/>
      <c r="D93" s="110"/>
      <c r="E93" s="110"/>
      <c r="F93" s="111"/>
      <c r="G93" s="112"/>
      <c r="H93" s="113"/>
    </row>
    <row r="94" spans="1:8">
      <c r="A94" s="21"/>
      <c r="B94" s="114" t="s">
        <v>28</v>
      </c>
      <c r="C94" s="114"/>
      <c r="D94" s="114"/>
      <c r="E94" s="114"/>
      <c r="F94" s="115"/>
      <c r="G94" s="116">
        <v>90</v>
      </c>
      <c r="H94" s="57">
        <f t="shared" ref="H94:H96" si="4">A94*G94</f>
        <v>0</v>
      </c>
    </row>
    <row r="95" spans="1:8">
      <c r="A95" s="21"/>
      <c r="B95" s="117" t="s">
        <v>137</v>
      </c>
      <c r="C95" s="117"/>
      <c r="D95" s="117"/>
      <c r="E95" s="117"/>
      <c r="F95" s="118"/>
      <c r="G95" s="119">
        <v>90</v>
      </c>
      <c r="H95" s="57">
        <f t="shared" si="4"/>
        <v>0</v>
      </c>
    </row>
    <row r="96" spans="1:8">
      <c r="A96" s="21"/>
      <c r="B96" s="117" t="s">
        <v>29</v>
      </c>
      <c r="C96" s="120"/>
      <c r="D96" s="120"/>
      <c r="E96" s="120"/>
      <c r="F96" s="121"/>
      <c r="G96" s="119">
        <v>15</v>
      </c>
      <c r="H96" s="57">
        <f t="shared" si="4"/>
        <v>0</v>
      </c>
    </row>
    <row r="97" spans="1:9" ht="7.5" customHeight="1">
      <c r="A97" s="201"/>
      <c r="B97" s="120"/>
      <c r="C97" s="120"/>
      <c r="D97" s="120"/>
      <c r="E97" s="120"/>
      <c r="F97" s="121"/>
      <c r="G97" s="122"/>
      <c r="H97" s="88"/>
    </row>
    <row r="98" spans="1:9" s="2" customFormat="1" ht="12">
      <c r="A98" s="113"/>
      <c r="B98" s="123" t="s">
        <v>30</v>
      </c>
      <c r="C98" s="124"/>
      <c r="D98" s="124"/>
      <c r="E98" s="124"/>
      <c r="F98" s="125"/>
      <c r="G98" s="112"/>
      <c r="H98" s="113"/>
    </row>
    <row r="99" spans="1:9">
      <c r="A99" s="21"/>
      <c r="B99" s="117" t="s">
        <v>31</v>
      </c>
      <c r="C99" s="117"/>
      <c r="D99" s="117"/>
      <c r="E99" s="117"/>
      <c r="F99" s="121"/>
      <c r="G99" s="116">
        <v>90</v>
      </c>
      <c r="H99" s="57">
        <f t="shared" ref="H99" si="5">A99*G99</f>
        <v>0</v>
      </c>
    </row>
    <row r="100" spans="1:9">
      <c r="A100" s="90"/>
      <c r="B100" s="34"/>
      <c r="C100" s="34"/>
      <c r="D100" s="34"/>
      <c r="E100" s="34"/>
      <c r="F100" s="126"/>
      <c r="G100" s="213"/>
      <c r="H100" s="88"/>
    </row>
    <row r="101" spans="1:9">
      <c r="A101" s="105"/>
      <c r="B101" s="39"/>
      <c r="C101" s="39"/>
      <c r="D101" s="39"/>
      <c r="E101" s="39"/>
      <c r="G101" s="212" t="s">
        <v>32</v>
      </c>
      <c r="H101" s="127">
        <f>SUM(H66:H98)</f>
        <v>0</v>
      </c>
    </row>
    <row r="102" spans="1:9">
      <c r="A102" s="128" t="s">
        <v>142</v>
      </c>
      <c r="B102" s="117"/>
      <c r="C102" s="224"/>
      <c r="D102" s="117"/>
      <c r="E102" s="117"/>
      <c r="F102" s="118"/>
      <c r="G102" s="129" t="s">
        <v>30</v>
      </c>
      <c r="H102" s="130">
        <f>H101*0.2</f>
        <v>0</v>
      </c>
    </row>
    <row r="103" spans="1:9">
      <c r="A103" s="39"/>
      <c r="B103" s="39"/>
      <c r="C103" s="39"/>
      <c r="D103" s="39"/>
      <c r="E103" s="39"/>
      <c r="F103" s="215"/>
      <c r="G103" s="214" t="s">
        <v>120</v>
      </c>
      <c r="H103" s="131">
        <f>IF(H101&gt;0,H101+80,H101)</f>
        <v>0</v>
      </c>
    </row>
    <row r="104" spans="1:9">
      <c r="A104" s="39"/>
      <c r="B104" s="39"/>
      <c r="C104" s="39"/>
      <c r="D104" s="238" t="s">
        <v>33</v>
      </c>
      <c r="E104" s="238"/>
      <c r="F104" s="239"/>
      <c r="G104" s="211" t="s">
        <v>0</v>
      </c>
      <c r="H104" s="130">
        <f>SUM(H99,H103)</f>
        <v>0</v>
      </c>
    </row>
    <row r="105" spans="1:9" ht="6.75" customHeight="1">
      <c r="A105" s="32"/>
      <c r="B105" s="32"/>
      <c r="C105" s="32"/>
      <c r="D105" s="32"/>
      <c r="E105" s="32"/>
      <c r="F105" s="32"/>
      <c r="G105" s="32"/>
      <c r="H105" s="90"/>
    </row>
    <row r="106" spans="1:9" ht="17">
      <c r="A106" s="32"/>
      <c r="B106" s="32"/>
      <c r="C106" s="33" t="s">
        <v>98</v>
      </c>
      <c r="D106" s="32"/>
      <c r="E106" s="32"/>
      <c r="F106" s="32"/>
      <c r="G106" s="32"/>
      <c r="H106" s="34"/>
    </row>
    <row r="107" spans="1:9">
      <c r="A107" s="32"/>
      <c r="B107" s="32"/>
      <c r="C107" s="12" t="s">
        <v>133</v>
      </c>
      <c r="D107" s="34"/>
      <c r="E107" s="34"/>
      <c r="F107" s="225" t="s">
        <v>2</v>
      </c>
      <c r="G107" s="225"/>
      <c r="H107" s="225"/>
    </row>
    <row r="108" spans="1:9" ht="20.25" customHeight="1">
      <c r="A108" s="32"/>
      <c r="B108" s="32"/>
      <c r="C108" s="12" t="s">
        <v>114</v>
      </c>
      <c r="D108" s="34"/>
      <c r="E108" s="34"/>
      <c r="F108" s="12"/>
      <c r="G108" s="34"/>
      <c r="H108" s="34"/>
    </row>
    <row r="109" spans="1:9" ht="12" customHeight="1">
      <c r="A109" s="12" t="s">
        <v>3</v>
      </c>
      <c r="B109" s="34"/>
      <c r="C109" s="34"/>
      <c r="D109" s="34"/>
      <c r="E109" s="34"/>
      <c r="F109" s="12"/>
      <c r="G109" s="34"/>
      <c r="H109" s="34"/>
    </row>
    <row r="110" spans="1:9">
      <c r="A110" s="3" t="s">
        <v>140</v>
      </c>
      <c r="B110" s="34"/>
      <c r="C110" s="35" t="s">
        <v>141</v>
      </c>
      <c r="D110" s="32"/>
      <c r="E110" s="32"/>
      <c r="F110" s="34"/>
      <c r="G110" s="32"/>
      <c r="H110" s="34"/>
      <c r="I110" s="1"/>
    </row>
    <row r="111" spans="1:9" s="2" customFormat="1" ht="3" customHeight="1">
      <c r="A111" s="32"/>
      <c r="B111" s="32"/>
      <c r="C111" s="32"/>
      <c r="D111" s="32"/>
      <c r="E111" s="32"/>
      <c r="F111" s="32"/>
      <c r="G111" s="34"/>
      <c r="H111" s="32"/>
    </row>
    <row r="112" spans="1:9" ht="12" customHeight="1">
      <c r="A112" s="132" t="s">
        <v>13</v>
      </c>
      <c r="B112" s="133"/>
      <c r="C112" s="133"/>
      <c r="D112" s="134" t="s">
        <v>34</v>
      </c>
      <c r="E112" s="133"/>
      <c r="F112" s="133"/>
      <c r="G112" s="135" t="s">
        <v>15</v>
      </c>
      <c r="H112" s="135" t="s">
        <v>0</v>
      </c>
    </row>
    <row r="113" spans="1:8" ht="4.5" customHeight="1">
      <c r="A113" s="202"/>
      <c r="B113" s="190"/>
      <c r="C113" s="190"/>
      <c r="D113" s="190"/>
      <c r="E113" s="190"/>
      <c r="F113" s="190"/>
      <c r="G113" s="203"/>
      <c r="H113" s="204"/>
    </row>
    <row r="114" spans="1:8" ht="12" customHeight="1">
      <c r="A114" s="205"/>
      <c r="B114" s="134" t="s">
        <v>35</v>
      </c>
      <c r="C114" s="136"/>
      <c r="D114" s="137"/>
      <c r="E114" s="137"/>
      <c r="F114" s="138"/>
      <c r="G114" s="139"/>
      <c r="H114" s="140"/>
    </row>
    <row r="115" spans="1:8" ht="12" customHeight="1">
      <c r="A115" s="25"/>
      <c r="B115" s="53" t="s">
        <v>36</v>
      </c>
      <c r="C115" s="141"/>
      <c r="D115" s="53"/>
      <c r="E115" s="53"/>
      <c r="F115" s="142"/>
      <c r="G115" s="106">
        <v>300</v>
      </c>
      <c r="H115" s="143">
        <f>G115*A115</f>
        <v>0</v>
      </c>
    </row>
    <row r="116" spans="1:8" s="2" customFormat="1" ht="12" customHeight="1">
      <c r="A116" s="206"/>
      <c r="B116" s="144" t="s">
        <v>37</v>
      </c>
      <c r="C116" s="53"/>
      <c r="D116" s="53"/>
      <c r="E116" s="53"/>
      <c r="F116" s="142"/>
      <c r="G116" s="122"/>
      <c r="H116" s="88"/>
    </row>
    <row r="117" spans="1:8" ht="12" customHeight="1">
      <c r="A117" s="206"/>
      <c r="B117" s="145" t="s">
        <v>38</v>
      </c>
      <c r="C117" s="146"/>
      <c r="D117" s="146"/>
      <c r="E117" s="146"/>
      <c r="F117" s="67"/>
      <c r="G117" s="122"/>
      <c r="H117" s="88"/>
    </row>
    <row r="118" spans="1:8" ht="12" customHeight="1">
      <c r="A118" s="207"/>
      <c r="B118" s="60" t="s">
        <v>39</v>
      </c>
      <c r="C118" s="49"/>
      <c r="D118" s="49"/>
      <c r="E118" s="49"/>
      <c r="F118" s="147"/>
      <c r="G118" s="148"/>
      <c r="H118" s="149"/>
    </row>
    <row r="119" spans="1:8" ht="12" customHeight="1">
      <c r="A119" s="26"/>
      <c r="B119" s="150" t="s">
        <v>40</v>
      </c>
      <c r="C119" s="150"/>
      <c r="D119" s="150"/>
      <c r="E119" s="150"/>
      <c r="F119" s="151"/>
      <c r="G119" s="152">
        <v>1000</v>
      </c>
      <c r="H119" s="143">
        <f>G119*A119</f>
        <v>0</v>
      </c>
    </row>
    <row r="120" spans="1:8" ht="12" customHeight="1">
      <c r="A120" s="208"/>
      <c r="B120" s="145" t="s">
        <v>41</v>
      </c>
      <c r="C120" s="146"/>
      <c r="D120" s="146"/>
      <c r="E120" s="146"/>
      <c r="F120" s="67"/>
      <c r="G120" s="153"/>
      <c r="H120" s="154"/>
    </row>
    <row r="121" spans="1:8" ht="12" customHeight="1">
      <c r="A121" s="207"/>
      <c r="B121" s="60" t="s">
        <v>42</v>
      </c>
      <c r="C121" s="155"/>
      <c r="D121" s="155"/>
      <c r="E121" s="155"/>
      <c r="F121" s="156"/>
      <c r="G121" s="157"/>
      <c r="H121" s="149"/>
    </row>
    <row r="122" spans="1:8" ht="12" customHeight="1">
      <c r="A122" s="25"/>
      <c r="B122" s="150" t="s">
        <v>40</v>
      </c>
      <c r="C122" s="150"/>
      <c r="D122" s="150"/>
      <c r="E122" s="53"/>
      <c r="F122" s="142"/>
      <c r="G122" s="152">
        <v>3100</v>
      </c>
      <c r="H122" s="143">
        <f>G122*A122</f>
        <v>0</v>
      </c>
    </row>
    <row r="123" spans="1:8" ht="12" customHeight="1">
      <c r="A123" s="206"/>
      <c r="B123" s="145" t="s">
        <v>43</v>
      </c>
      <c r="C123" s="146"/>
      <c r="D123" s="146"/>
      <c r="E123" s="146"/>
      <c r="F123" s="67"/>
      <c r="G123" s="153"/>
      <c r="H123" s="158"/>
    </row>
    <row r="124" spans="1:8" ht="12" customHeight="1">
      <c r="A124" s="207"/>
      <c r="B124" s="60" t="s">
        <v>106</v>
      </c>
      <c r="C124" s="155"/>
      <c r="D124" s="155"/>
      <c r="E124" s="155"/>
      <c r="F124" s="159"/>
      <c r="G124" s="148"/>
      <c r="H124" s="149"/>
    </row>
    <row r="125" spans="1:8" ht="12" customHeight="1">
      <c r="A125" s="25"/>
      <c r="B125" s="160" t="s">
        <v>105</v>
      </c>
      <c r="C125" s="160"/>
      <c r="D125" s="160"/>
      <c r="E125" s="160"/>
      <c r="F125" s="74"/>
      <c r="G125" s="161">
        <v>125</v>
      </c>
      <c r="H125" s="143">
        <f>G125*A125</f>
        <v>0</v>
      </c>
    </row>
    <row r="126" spans="1:8" ht="12" customHeight="1">
      <c r="A126" s="207"/>
      <c r="B126" s="134" t="s">
        <v>107</v>
      </c>
      <c r="C126" s="162"/>
      <c r="D126" s="162"/>
      <c r="E126" s="162"/>
      <c r="F126" s="163"/>
      <c r="G126" s="164"/>
      <c r="H126" s="165"/>
    </row>
    <row r="127" spans="1:8" ht="13.5" customHeight="1">
      <c r="A127" s="25"/>
      <c r="B127" s="160" t="s">
        <v>108</v>
      </c>
      <c r="C127" s="53"/>
      <c r="D127" s="53"/>
      <c r="E127" s="53"/>
      <c r="F127" s="142"/>
      <c r="G127" s="56">
        <v>75</v>
      </c>
      <c r="H127" s="143">
        <f>G127*A127</f>
        <v>0</v>
      </c>
    </row>
    <row r="128" spans="1:8" ht="12" customHeight="1">
      <c r="A128" s="207"/>
      <c r="B128" s="134" t="s">
        <v>44</v>
      </c>
      <c r="C128" s="162"/>
      <c r="D128" s="162"/>
      <c r="E128" s="162"/>
      <c r="F128" s="159"/>
      <c r="G128" s="64"/>
      <c r="H128" s="165"/>
    </row>
    <row r="129" spans="1:8" ht="12" customHeight="1">
      <c r="A129" s="209"/>
      <c r="B129" s="166" t="s">
        <v>109</v>
      </c>
      <c r="C129" s="167"/>
      <c r="D129" s="167"/>
      <c r="E129" s="167"/>
      <c r="F129" s="54"/>
      <c r="G129" s="18"/>
      <c r="H129" s="24"/>
    </row>
    <row r="130" spans="1:8" ht="12" customHeight="1">
      <c r="A130" s="210"/>
      <c r="B130" s="168" t="s">
        <v>45</v>
      </c>
      <c r="C130" s="54"/>
      <c r="D130" s="54"/>
      <c r="E130" s="54"/>
      <c r="F130" s="54"/>
      <c r="G130" s="18"/>
      <c r="H130" s="20"/>
    </row>
    <row r="131" spans="1:8" ht="12" customHeight="1">
      <c r="A131" s="210"/>
      <c r="B131" s="168" t="s">
        <v>110</v>
      </c>
      <c r="C131" s="54"/>
      <c r="D131" s="54"/>
      <c r="E131" s="54"/>
      <c r="F131" s="54"/>
      <c r="G131" s="18"/>
      <c r="H131" s="20"/>
    </row>
    <row r="132" spans="1:8" ht="12" customHeight="1">
      <c r="A132" s="210"/>
      <c r="B132" s="169" t="s">
        <v>121</v>
      </c>
      <c r="C132" s="54"/>
      <c r="D132" s="54"/>
      <c r="E132" s="54"/>
      <c r="F132" s="54"/>
      <c r="G132" s="18"/>
      <c r="H132" s="20"/>
    </row>
    <row r="133" spans="1:8" ht="12" customHeight="1">
      <c r="A133" s="210"/>
      <c r="B133" s="168" t="s">
        <v>46</v>
      </c>
      <c r="C133" s="54"/>
      <c r="D133" s="54"/>
      <c r="E133" s="54"/>
      <c r="F133" s="54"/>
      <c r="G133" s="18"/>
      <c r="H133" s="20"/>
    </row>
    <row r="134" spans="1:8" ht="12" customHeight="1">
      <c r="A134" s="210"/>
      <c r="B134" s="170" t="s">
        <v>47</v>
      </c>
      <c r="C134" s="54"/>
      <c r="D134" s="54"/>
      <c r="E134" s="54"/>
      <c r="F134" s="54"/>
      <c r="G134" s="23"/>
      <c r="H134" s="20"/>
    </row>
    <row r="135" spans="1:8" ht="11.5" customHeight="1">
      <c r="A135" s="210"/>
      <c r="B135" s="168" t="s">
        <v>48</v>
      </c>
      <c r="C135" s="54"/>
      <c r="D135" s="54"/>
      <c r="E135" s="54"/>
      <c r="F135" s="217"/>
      <c r="G135" s="23"/>
      <c r="H135" s="20"/>
    </row>
    <row r="136" spans="1:8" ht="12" customHeight="1">
      <c r="A136" s="27" t="s">
        <v>13</v>
      </c>
      <c r="B136" s="171"/>
      <c r="C136" s="172"/>
      <c r="D136" s="173" t="s">
        <v>49</v>
      </c>
      <c r="E136" s="172"/>
      <c r="F136" s="216"/>
      <c r="G136" s="174"/>
      <c r="H136" s="165"/>
    </row>
    <row r="137" spans="1:8" ht="12" customHeight="1">
      <c r="A137" s="28"/>
      <c r="B137" s="128" t="s">
        <v>123</v>
      </c>
      <c r="C137" s="160"/>
      <c r="D137" s="160"/>
      <c r="E137" s="160"/>
      <c r="F137" s="160"/>
      <c r="G137" s="74"/>
      <c r="H137" s="219" t="s">
        <v>50</v>
      </c>
    </row>
    <row r="138" spans="1:8" ht="12" customHeight="1">
      <c r="A138" s="29"/>
      <c r="B138" s="218" t="s">
        <v>51</v>
      </c>
      <c r="C138" s="70"/>
      <c r="D138" s="70"/>
      <c r="E138" s="70"/>
      <c r="F138" s="70"/>
      <c r="G138" s="220" t="s">
        <v>52</v>
      </c>
      <c r="H138" s="221">
        <f>A138*125</f>
        <v>0</v>
      </c>
    </row>
    <row r="139" spans="1:8" ht="12" customHeight="1">
      <c r="A139" s="30"/>
      <c r="B139" s="30"/>
      <c r="C139" s="30"/>
      <c r="D139" s="176"/>
      <c r="E139" s="176"/>
      <c r="F139" s="176"/>
      <c r="G139" s="177" t="s">
        <v>54</v>
      </c>
      <c r="H139" s="222">
        <f>SUM(H115+H119+H122+H125+H127+H138)</f>
        <v>0</v>
      </c>
    </row>
    <row r="140" spans="1:8" ht="12" customHeight="1">
      <c r="A140" s="30"/>
      <c r="B140" s="30"/>
      <c r="C140" s="30"/>
      <c r="D140" s="176"/>
      <c r="E140" s="176"/>
      <c r="F140" s="175" t="s">
        <v>53</v>
      </c>
      <c r="G140" s="177" t="s">
        <v>55</v>
      </c>
      <c r="H140" s="223">
        <f>H104</f>
        <v>0</v>
      </c>
    </row>
    <row r="141" spans="1:8" ht="12.75" customHeight="1">
      <c r="A141" s="31"/>
      <c r="B141" s="31"/>
      <c r="C141" s="31"/>
      <c r="D141" s="178"/>
      <c r="E141" s="178"/>
      <c r="F141" s="55"/>
      <c r="G141" s="179" t="s">
        <v>56</v>
      </c>
      <c r="H141" s="223">
        <f>SUM(H138,H140)</f>
        <v>0</v>
      </c>
    </row>
    <row r="142" spans="1:8">
      <c r="A142" s="31"/>
      <c r="B142" s="31"/>
      <c r="C142" s="31"/>
      <c r="D142" s="178"/>
      <c r="E142" s="178"/>
      <c r="F142" s="55"/>
      <c r="G142" s="180" t="s">
        <v>57</v>
      </c>
      <c r="H142" s="223">
        <f>H141*0.05</f>
        <v>0</v>
      </c>
    </row>
    <row r="143" spans="1:8" ht="13.5" customHeight="1">
      <c r="A143" s="31"/>
      <c r="B143" s="31"/>
      <c r="C143" s="31"/>
      <c r="D143" s="178"/>
      <c r="E143" s="178"/>
      <c r="F143" s="55"/>
      <c r="G143" s="177" t="s">
        <v>58</v>
      </c>
      <c r="H143" s="223">
        <f>H141*0.09975</f>
        <v>0</v>
      </c>
    </row>
    <row r="144" spans="1:8">
      <c r="A144" s="14"/>
      <c r="B144" s="14"/>
      <c r="C144" s="14"/>
      <c r="D144" s="238" t="s">
        <v>59</v>
      </c>
      <c r="E144" s="238"/>
      <c r="F144" s="238"/>
      <c r="G144" s="181" t="s">
        <v>60</v>
      </c>
      <c r="H144" s="223">
        <f>SUM(H141:H143)</f>
        <v>0</v>
      </c>
    </row>
    <row r="145" spans="1:8" ht="12" customHeight="1">
      <c r="A145" s="182"/>
      <c r="B145" s="183"/>
      <c r="C145" s="184"/>
      <c r="D145" s="185" t="s">
        <v>61</v>
      </c>
      <c r="E145" s="184"/>
      <c r="F145" s="186"/>
      <c r="G145" s="171"/>
      <c r="H145" s="187"/>
    </row>
    <row r="146" spans="1:8" s="5" customFormat="1" ht="12" customHeight="1">
      <c r="A146" s="188" t="s">
        <v>111</v>
      </c>
      <c r="B146" s="189"/>
      <c r="C146" s="189"/>
      <c r="D146" s="189"/>
      <c r="E146" s="189"/>
      <c r="F146" s="189"/>
      <c r="G146" s="190"/>
      <c r="H146" s="191"/>
    </row>
    <row r="147" spans="1:8" s="5" customFormat="1" ht="12" customHeight="1">
      <c r="A147" s="189" t="s">
        <v>62</v>
      </c>
      <c r="B147" s="189"/>
      <c r="C147" s="189"/>
      <c r="D147" s="189"/>
      <c r="E147" s="189"/>
      <c r="F147" s="189"/>
      <c r="G147" s="190"/>
      <c r="H147" s="192"/>
    </row>
    <row r="148" spans="1:8" s="5" customFormat="1" ht="12" customHeight="1">
      <c r="A148" s="189" t="s">
        <v>131</v>
      </c>
      <c r="B148" s="189"/>
      <c r="C148" s="189"/>
      <c r="D148" s="189"/>
      <c r="E148" s="189"/>
      <c r="F148" s="189"/>
      <c r="G148" s="190"/>
      <c r="H148" s="192"/>
    </row>
    <row r="149" spans="1:8" s="5" customFormat="1" ht="12" customHeight="1">
      <c r="A149" s="189" t="s">
        <v>63</v>
      </c>
      <c r="B149" s="189"/>
      <c r="C149" s="189"/>
      <c r="D149" s="189"/>
      <c r="E149" s="189"/>
      <c r="F149" s="189"/>
      <c r="G149" s="190"/>
      <c r="H149" s="192"/>
    </row>
    <row r="150" spans="1:8" s="5" customFormat="1" ht="12" customHeight="1">
      <c r="A150" s="189" t="s">
        <v>64</v>
      </c>
      <c r="B150" s="189"/>
      <c r="C150" s="189"/>
      <c r="D150" s="189"/>
      <c r="E150" s="189"/>
      <c r="F150" s="189"/>
      <c r="G150" s="192"/>
      <c r="H150" s="192"/>
    </row>
    <row r="151" spans="1:8" s="5" customFormat="1" ht="12" customHeight="1">
      <c r="A151" s="189" t="s">
        <v>112</v>
      </c>
      <c r="B151" s="189"/>
      <c r="C151" s="189"/>
      <c r="D151" s="189"/>
      <c r="E151" s="189"/>
      <c r="F151" s="189"/>
      <c r="G151" s="192"/>
      <c r="H151" s="192"/>
    </row>
    <row r="152" spans="1:8" s="5" customFormat="1" ht="12" customHeight="1">
      <c r="A152" s="189" t="s">
        <v>122</v>
      </c>
      <c r="B152" s="189"/>
      <c r="C152" s="189"/>
      <c r="D152" s="189"/>
      <c r="E152" s="189"/>
      <c r="F152" s="189"/>
      <c r="G152" s="192"/>
      <c r="H152" s="192"/>
    </row>
    <row r="153" spans="1:8" s="5" customFormat="1" ht="12" customHeight="1">
      <c r="A153" s="189" t="s">
        <v>112</v>
      </c>
      <c r="B153" s="189"/>
      <c r="C153" s="189"/>
      <c r="D153" s="189"/>
      <c r="E153" s="189"/>
      <c r="F153" s="189"/>
      <c r="G153" s="192"/>
      <c r="H153" s="192"/>
    </row>
    <row r="154" spans="1:8" s="5" customFormat="1" ht="12" customHeight="1">
      <c r="A154" s="189" t="s">
        <v>113</v>
      </c>
      <c r="B154" s="189"/>
      <c r="C154" s="189"/>
      <c r="D154" s="189"/>
      <c r="E154" s="189"/>
      <c r="F154" s="189"/>
      <c r="G154" s="192"/>
      <c r="H154" s="192"/>
    </row>
    <row r="155" spans="1:8" s="5" customFormat="1" ht="12" customHeight="1">
      <c r="A155" s="189" t="s">
        <v>124</v>
      </c>
      <c r="B155" s="189"/>
      <c r="C155" s="189"/>
      <c r="D155" s="189"/>
      <c r="E155" s="189"/>
      <c r="F155" s="189"/>
      <c r="G155" s="192"/>
      <c r="H155" s="192"/>
    </row>
    <row r="156" spans="1:8" s="5" customFormat="1" ht="12" customHeight="1">
      <c r="A156" s="189" t="s">
        <v>132</v>
      </c>
      <c r="B156" s="189"/>
      <c r="C156" s="189"/>
      <c r="D156" s="189"/>
      <c r="E156" s="189"/>
      <c r="F156" s="189"/>
      <c r="G156" s="192"/>
      <c r="H156" s="192"/>
    </row>
    <row r="157" spans="1:8" s="5" customFormat="1" ht="12" customHeight="1">
      <c r="A157" s="189" t="s">
        <v>115</v>
      </c>
      <c r="B157" s="189"/>
      <c r="C157" s="189"/>
      <c r="D157" s="189"/>
      <c r="E157" s="189"/>
      <c r="F157" s="189"/>
      <c r="G157" s="192"/>
      <c r="H157" s="192"/>
    </row>
    <row r="158" spans="1:8" s="5" customFormat="1" ht="12" customHeight="1">
      <c r="A158" s="189" t="s">
        <v>125</v>
      </c>
      <c r="B158" s="189"/>
      <c r="C158" s="189"/>
      <c r="D158" s="189"/>
      <c r="E158" s="189"/>
      <c r="F158" s="189"/>
      <c r="G158" s="190"/>
      <c r="H158" s="192"/>
    </row>
    <row r="159" spans="1:8" s="5" customFormat="1" ht="12" customHeight="1">
      <c r="A159" s="189" t="s">
        <v>65</v>
      </c>
      <c r="B159" s="189"/>
      <c r="C159" s="189"/>
      <c r="D159" s="189"/>
      <c r="E159" s="189"/>
      <c r="F159" s="189"/>
      <c r="G159" s="190"/>
      <c r="H159" s="192"/>
    </row>
    <row r="160" spans="1:8" s="5" customFormat="1" ht="12" customHeight="1">
      <c r="A160" s="189" t="s">
        <v>126</v>
      </c>
      <c r="B160" s="189"/>
      <c r="C160" s="189"/>
      <c r="D160" s="189"/>
      <c r="E160" s="189"/>
      <c r="F160" s="189"/>
      <c r="G160" s="190"/>
      <c r="H160" s="192"/>
    </row>
    <row r="161" spans="1:8" s="5" customFormat="1" ht="12" customHeight="1">
      <c r="A161" s="189" t="s">
        <v>66</v>
      </c>
      <c r="B161" s="189"/>
      <c r="C161" s="189"/>
      <c r="D161" s="189"/>
      <c r="E161" s="189"/>
      <c r="F161" s="189"/>
      <c r="G161" s="190"/>
      <c r="H161" s="192"/>
    </row>
    <row r="162" spans="1:8" s="5" customFormat="1" ht="12" customHeight="1">
      <c r="A162" s="189" t="s">
        <v>67</v>
      </c>
      <c r="B162" s="189"/>
      <c r="C162" s="189"/>
      <c r="D162" s="189"/>
      <c r="E162" s="189"/>
      <c r="F162" s="189"/>
      <c r="G162" s="190"/>
      <c r="H162" s="192"/>
    </row>
    <row r="163" spans="1:8" s="5" customFormat="1" ht="12" customHeight="1">
      <c r="A163" s="39" t="s">
        <v>116</v>
      </c>
      <c r="B163" s="189"/>
      <c r="C163" s="189"/>
      <c r="D163" s="189"/>
      <c r="E163" s="189"/>
      <c r="F163" s="189"/>
      <c r="G163" s="190"/>
      <c r="H163" s="192"/>
    </row>
    <row r="164" spans="1:8" s="5" customFormat="1" ht="12" customHeight="1">
      <c r="A164" s="189" t="s">
        <v>129</v>
      </c>
      <c r="B164" s="189"/>
      <c r="C164" s="189"/>
      <c r="D164" s="189"/>
      <c r="E164" s="189"/>
      <c r="F164" s="189"/>
      <c r="G164" s="190"/>
      <c r="H164" s="192"/>
    </row>
    <row r="165" spans="1:8" s="5" customFormat="1" ht="12" customHeight="1">
      <c r="A165" s="189" t="s">
        <v>127</v>
      </c>
      <c r="B165" s="189"/>
      <c r="C165" s="189"/>
      <c r="D165" s="189"/>
      <c r="E165" s="189"/>
      <c r="F165" s="189"/>
      <c r="G165" s="190"/>
      <c r="H165" s="192"/>
    </row>
    <row r="166" spans="1:8" s="5" customFormat="1" ht="12" customHeight="1">
      <c r="A166" s="189" t="s">
        <v>128</v>
      </c>
      <c r="B166" s="189"/>
      <c r="C166" s="189"/>
      <c r="D166" s="189"/>
      <c r="E166" s="189"/>
      <c r="F166" s="189"/>
      <c r="G166" s="190"/>
      <c r="H166" s="192"/>
    </row>
    <row r="167" spans="1:8" s="5" customFormat="1" ht="12" customHeight="1">
      <c r="A167" s="189" t="s">
        <v>68</v>
      </c>
      <c r="B167" s="189"/>
      <c r="C167" s="189"/>
      <c r="D167" s="189"/>
      <c r="E167" s="189"/>
      <c r="F167" s="189"/>
      <c r="G167" s="168"/>
      <c r="H167" s="53"/>
    </row>
  </sheetData>
  <sheetProtection password="BDF8" sheet="1" objects="1" scenarios="1" selectLockedCells="1"/>
  <mergeCells count="42">
    <mergeCell ref="G27:H27"/>
    <mergeCell ref="B51:D51"/>
    <mergeCell ref="A18:B18"/>
    <mergeCell ref="C18:H18"/>
    <mergeCell ref="G15:H15"/>
    <mergeCell ref="D44:E44"/>
    <mergeCell ref="F51:G51"/>
    <mergeCell ref="C47:D47"/>
    <mergeCell ref="B27:E27"/>
    <mergeCell ref="B28:E28"/>
    <mergeCell ref="G14:H14"/>
    <mergeCell ref="G24:H24"/>
    <mergeCell ref="D104:F104"/>
    <mergeCell ref="D144:F144"/>
    <mergeCell ref="F107:H107"/>
    <mergeCell ref="F58:H58"/>
    <mergeCell ref="C53:G53"/>
    <mergeCell ref="C55:G55"/>
    <mergeCell ref="G19:H19"/>
    <mergeCell ref="C22:E22"/>
    <mergeCell ref="G22:H22"/>
    <mergeCell ref="B23:E23"/>
    <mergeCell ref="B63:F63"/>
    <mergeCell ref="B24:E24"/>
    <mergeCell ref="B19:E19"/>
    <mergeCell ref="D45:E45"/>
    <mergeCell ref="F3:H3"/>
    <mergeCell ref="A49:H49"/>
    <mergeCell ref="A35:H35"/>
    <mergeCell ref="A33:H33"/>
    <mergeCell ref="A38:H38"/>
    <mergeCell ref="A39:H39"/>
    <mergeCell ref="A40:H40"/>
    <mergeCell ref="A36:H36"/>
    <mergeCell ref="A37:H37"/>
    <mergeCell ref="A8:H8"/>
    <mergeCell ref="A32:H32"/>
    <mergeCell ref="B14:C14"/>
    <mergeCell ref="B15:C15"/>
    <mergeCell ref="B10:H10"/>
    <mergeCell ref="B11:H11"/>
    <mergeCell ref="D17:H17"/>
  </mergeCells>
  <hyperlinks>
    <hyperlink ref="A61" r:id="rId1"/>
    <hyperlink ref="A110" r:id="rId2"/>
    <hyperlink ref="A6" r:id="rId3"/>
  </hyperlinks>
  <printOptions horizontalCentered="1"/>
  <pageMargins left="0.23622047244094491" right="0.23622047244094491" top="0.19685039370078741" bottom="0.35433070866141736" header="0.11811023622047245" footer="0.11811023622047245"/>
  <pageSetup orientation="portrait" horizontalDpi="4294967294"/>
  <headerFooter>
    <oddFooter>&amp;C&amp;8
MIRO Computer, 900, blvd. René-Lévesque East 2nd floor, Quebec QC, G1R 2B5&amp;R&amp;P</oddFooter>
  </headerFooter>
  <rowBreaks count="2" manualBreakCount="2">
    <brk id="55" max="16383" man="1"/>
    <brk id="104" max="16383" man="1"/>
  </rowBreaks>
  <drawing r:id="rId4"/>
  <legacyDrawing r:id="rId5"/>
  <mc:AlternateContent xmlns:mc="http://schemas.openxmlformats.org/markup-compatibility/2006">
    <mc:Choice Requires="x14">
      <controls>
        <mc:AlternateContent xmlns:mc="http://schemas.openxmlformats.org/markup-compatibility/2006">
          <mc:Choice Requires="x14">
            <control shapeId="1028" r:id="rId6" name="Option Button 4">
              <controlPr defaultSize="0" autoFill="0" autoLine="0" autoPict="0">
                <anchor moveWithCells="1">
                  <from>
                    <xdr:col>6</xdr:col>
                    <xdr:colOff>927100</xdr:colOff>
                    <xdr:row>129</xdr:row>
                    <xdr:rowOff>0</xdr:rowOff>
                  </from>
                  <to>
                    <xdr:col>7</xdr:col>
                    <xdr:colOff>381000</xdr:colOff>
                    <xdr:row>130</xdr:row>
                    <xdr:rowOff>76200</xdr:rowOff>
                  </to>
                </anchor>
              </controlPr>
            </control>
          </mc:Choice>
          <mc:Fallback/>
        </mc:AlternateContent>
        <mc:AlternateContent xmlns:mc="http://schemas.openxmlformats.org/markup-compatibility/2006">
          <mc:Choice Requires="x14">
            <control shapeId="1029" r:id="rId7" name="Option Button 5">
              <controlPr defaultSize="0" autoFill="0" autoLine="0" autoPict="0">
                <anchor moveWithCells="1">
                  <from>
                    <xdr:col>7</xdr:col>
                    <xdr:colOff>254000</xdr:colOff>
                    <xdr:row>129</xdr:row>
                    <xdr:rowOff>0</xdr:rowOff>
                  </from>
                  <to>
                    <xdr:col>7</xdr:col>
                    <xdr:colOff>660400</xdr:colOff>
                    <xdr:row>130</xdr:row>
                    <xdr:rowOff>76200</xdr:rowOff>
                  </to>
                </anchor>
              </controlPr>
            </control>
          </mc:Choice>
          <mc:Fallback/>
        </mc:AlternateContent>
        <mc:AlternateContent xmlns:mc="http://schemas.openxmlformats.org/markup-compatibility/2006">
          <mc:Choice Requires="x14">
            <control shapeId="1030" r:id="rId8" name="Option Button 6">
              <controlPr defaultSize="0" autoFill="0" autoLine="0" autoPict="0">
                <anchor moveWithCells="1">
                  <from>
                    <xdr:col>7</xdr:col>
                    <xdr:colOff>698500</xdr:colOff>
                    <xdr:row>129</xdr:row>
                    <xdr:rowOff>0</xdr:rowOff>
                  </from>
                  <to>
                    <xdr:col>7</xdr:col>
                    <xdr:colOff>1104900</xdr:colOff>
                    <xdr:row>130</xdr:row>
                    <xdr:rowOff>76200</xdr:rowOff>
                  </to>
                </anchor>
              </controlPr>
            </control>
          </mc:Choice>
          <mc:Fallback/>
        </mc:AlternateContent>
        <mc:AlternateContent xmlns:mc="http://schemas.openxmlformats.org/markup-compatibility/2006">
          <mc:Choice Requires="x14">
            <control shapeId="1031" r:id="rId9" name="Option Button 7">
              <controlPr defaultSize="0" autoFill="0" autoLine="0" autoPict="0">
                <anchor moveWithCells="1">
                  <from>
                    <xdr:col>7</xdr:col>
                    <xdr:colOff>698500</xdr:colOff>
                    <xdr:row>132</xdr:row>
                    <xdr:rowOff>127000</xdr:rowOff>
                  </from>
                  <to>
                    <xdr:col>7</xdr:col>
                    <xdr:colOff>1104900</xdr:colOff>
                    <xdr:row>134</xdr:row>
                    <xdr:rowOff>12700</xdr:rowOff>
                  </to>
                </anchor>
              </controlPr>
            </control>
          </mc:Choice>
          <mc:Fallback/>
        </mc:AlternateContent>
        <mc:AlternateContent xmlns:mc="http://schemas.openxmlformats.org/markup-compatibility/2006">
          <mc:Choice Requires="x14">
            <control shapeId="1032" r:id="rId10" name="Option Button 8">
              <controlPr defaultSize="0" autoFill="0" autoLine="0" autoPict="0">
                <anchor moveWithCells="1">
                  <from>
                    <xdr:col>7</xdr:col>
                    <xdr:colOff>254000</xdr:colOff>
                    <xdr:row>130</xdr:row>
                    <xdr:rowOff>139700</xdr:rowOff>
                  </from>
                  <to>
                    <xdr:col>7</xdr:col>
                    <xdr:colOff>660400</xdr:colOff>
                    <xdr:row>132</xdr:row>
                    <xdr:rowOff>25400</xdr:rowOff>
                  </to>
                </anchor>
              </controlPr>
            </control>
          </mc:Choice>
          <mc:Fallback/>
        </mc:AlternateContent>
        <mc:AlternateContent xmlns:mc="http://schemas.openxmlformats.org/markup-compatibility/2006">
          <mc:Choice Requires="x14">
            <control shapeId="1033" r:id="rId11" name="Option Button 9">
              <controlPr defaultSize="0" autoFill="0" autoLine="0" autoPict="0">
                <anchor moveWithCells="1">
                  <from>
                    <xdr:col>7</xdr:col>
                    <xdr:colOff>254000</xdr:colOff>
                    <xdr:row>132</xdr:row>
                    <xdr:rowOff>114300</xdr:rowOff>
                  </from>
                  <to>
                    <xdr:col>7</xdr:col>
                    <xdr:colOff>660400</xdr:colOff>
                    <xdr:row>134</xdr:row>
                    <xdr:rowOff>0</xdr:rowOff>
                  </to>
                </anchor>
              </controlPr>
            </control>
          </mc:Choice>
          <mc:Fallback/>
        </mc:AlternateContent>
        <mc:AlternateContent xmlns:mc="http://schemas.openxmlformats.org/markup-compatibility/2006">
          <mc:Choice Requires="x14">
            <control shapeId="1034" r:id="rId12" name="Option Button 10">
              <controlPr defaultSize="0" autoFill="0" autoLine="0" autoPict="0">
                <anchor moveWithCells="1">
                  <from>
                    <xdr:col>6</xdr:col>
                    <xdr:colOff>914400</xdr:colOff>
                    <xdr:row>132</xdr:row>
                    <xdr:rowOff>127000</xdr:rowOff>
                  </from>
                  <to>
                    <xdr:col>7</xdr:col>
                    <xdr:colOff>228600</xdr:colOff>
                    <xdr:row>134</xdr:row>
                    <xdr:rowOff>12700</xdr:rowOff>
                  </to>
                </anchor>
              </controlPr>
            </control>
          </mc:Choice>
          <mc:Fallback/>
        </mc:AlternateContent>
        <mc:AlternateContent xmlns:mc="http://schemas.openxmlformats.org/markup-compatibility/2006">
          <mc:Choice Requires="x14">
            <control shapeId="1035" r:id="rId13" name="Option Button 11">
              <controlPr defaultSize="0" autoFill="0" autoLine="0" autoPict="0">
                <anchor moveWithCells="1">
                  <from>
                    <xdr:col>7</xdr:col>
                    <xdr:colOff>254000</xdr:colOff>
                    <xdr:row>129</xdr:row>
                    <xdr:rowOff>0</xdr:rowOff>
                  </from>
                  <to>
                    <xdr:col>7</xdr:col>
                    <xdr:colOff>660400</xdr:colOff>
                    <xdr:row>130</xdr:row>
                    <xdr:rowOff>76200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 x14ac:dyDescent="0"/>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 x14ac:dyDescent="0"/>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3</vt:i4>
      </vt:variant>
    </vt:vector>
  </HeadingPairs>
  <TitlesOfParts>
    <vt:vector size="3" baseType="lpstr">
      <vt:lpstr>Feuil1</vt:lpstr>
      <vt:lpstr>Feuil2</vt:lpstr>
      <vt:lpstr>Feuil3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Usager</dc:creator>
  <cp:lastModifiedBy>Pierre Bolduc</cp:lastModifiedBy>
  <cp:lastPrinted>2014-07-22T17:21:09Z</cp:lastPrinted>
  <dcterms:created xsi:type="dcterms:W3CDTF">2013-02-23T13:54:31Z</dcterms:created>
  <dcterms:modified xsi:type="dcterms:W3CDTF">2015-05-26T20:53:52Z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72480304</vt:i4>
  </property>
  <property fmtid="{D5CDD505-2E9C-101B-9397-08002B2CF9AE}" pid="3" name="_NewReviewCycle">
    <vt:lpwstr/>
  </property>
  <property fmtid="{D5CDD505-2E9C-101B-9397-08002B2CF9AE}" pid="4" name="_EmailSubject">
    <vt:lpwstr>bon de commande</vt:lpwstr>
  </property>
  <property fmtid="{D5CDD505-2E9C-101B-9397-08002B2CF9AE}" pid="5" name="_AuthorEmail">
    <vt:lpwstr>bdrolet@convention.qc.ca</vt:lpwstr>
  </property>
  <property fmtid="{D5CDD505-2E9C-101B-9397-08002B2CF9AE}" pid="6" name="_AuthorEmailDisplayName">
    <vt:lpwstr>Bernard Drolet</vt:lpwstr>
  </property>
  <property fmtid="{D5CDD505-2E9C-101B-9397-08002B2CF9AE}" pid="7" name="_ReviewingToolsShownOnce">
    <vt:lpwstr/>
  </property>
</Properties>
</file>